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nvir\Job\Softeko\Article\211_How to Calculate Date Range in Excel\"/>
    </mc:Choice>
  </mc:AlternateContent>
  <xr:revisionPtr revIDLastSave="0" documentId="13_ncr:1_{C0D3DFCF-5544-408E-B09A-305A47E73BA6}" xr6:coauthVersionLast="47" xr6:coauthVersionMax="47" xr10:uidLastSave="{00000000-0000-0000-0000-000000000000}"/>
  <bookViews>
    <workbookView xWindow="-120" yWindow="-120" windowWidth="20730" windowHeight="11160" xr2:uid="{B90BC2BF-443A-48C2-9386-4C0499F906DC}"/>
  </bookViews>
  <sheets>
    <sheet name="Dataset" sheetId="1" r:id="rId1"/>
    <sheet name="add" sheetId="2" r:id="rId2"/>
    <sheet name="Sequence" sheetId="3" r:id="rId3"/>
    <sheet name="TEXT" sheetId="4" r:id="rId4"/>
    <sheet name="missing" sheetId="5" r:id="rId5"/>
    <sheet name="count" sheetId="6" r:id="rId6"/>
    <sheet name="Weeks" sheetId="7" r:id="rId7"/>
    <sheet name="Diff" sheetId="10" r:id="rId8"/>
    <sheet name="day,mon,yr" sheetId="8" r:id="rId9"/>
    <sheet name="Age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9" l="1"/>
  <c r="D7" i="7"/>
  <c r="D8" i="7"/>
  <c r="D9" i="7"/>
  <c r="D10" i="7"/>
  <c r="D11" i="7"/>
  <c r="D12" i="7"/>
  <c r="D6" i="7"/>
  <c r="C7" i="2"/>
  <c r="C8" i="2"/>
  <c r="C9" i="2"/>
  <c r="C10" i="2"/>
  <c r="C11" i="2"/>
  <c r="C12" i="2"/>
  <c r="F7" i="10"/>
  <c r="F8" i="10"/>
  <c r="F9" i="10"/>
  <c r="F10" i="10"/>
  <c r="F11" i="10"/>
  <c r="F12" i="10"/>
  <c r="F6" i="10"/>
  <c r="E7" i="10"/>
  <c r="E8" i="10"/>
  <c r="E9" i="10"/>
  <c r="E10" i="10"/>
  <c r="E11" i="10"/>
  <c r="E12" i="10"/>
  <c r="E6" i="10"/>
  <c r="D7" i="4"/>
  <c r="D8" i="4"/>
  <c r="D9" i="4"/>
  <c r="D10" i="4"/>
  <c r="D11" i="4"/>
  <c r="D12" i="4"/>
  <c r="D6" i="10"/>
  <c r="D7" i="10"/>
  <c r="D8" i="10"/>
  <c r="D9" i="10"/>
  <c r="D10" i="10"/>
  <c r="D11" i="10"/>
  <c r="D12" i="10"/>
  <c r="D7" i="9"/>
  <c r="D8" i="9"/>
  <c r="D9" i="9"/>
  <c r="D10" i="9"/>
  <c r="D11" i="9"/>
  <c r="D12" i="9"/>
  <c r="D7" i="8"/>
  <c r="D8" i="8"/>
  <c r="D9" i="8"/>
  <c r="D10" i="8"/>
  <c r="D11" i="8"/>
  <c r="D12" i="8"/>
  <c r="D6" i="8"/>
  <c r="D7" i="6"/>
  <c r="D8" i="6"/>
  <c r="D9" i="6"/>
  <c r="D10" i="6"/>
  <c r="D11" i="6"/>
  <c r="D12" i="6"/>
  <c r="D6" i="6"/>
  <c r="D7" i="5"/>
  <c r="D8" i="5"/>
  <c r="D9" i="5"/>
  <c r="D10" i="5"/>
  <c r="D11" i="5"/>
  <c r="D12" i="5"/>
  <c r="D6" i="5"/>
  <c r="D6" i="4"/>
  <c r="C6" i="2"/>
</calcChain>
</file>

<file path=xl/sharedStrings.xml><?xml version="1.0" encoding="utf-8"?>
<sst xmlns="http://schemas.openxmlformats.org/spreadsheetml/2006/main" count="73" uniqueCount="26">
  <si>
    <t>Sales Person</t>
  </si>
  <si>
    <t>Region</t>
  </si>
  <si>
    <t>Jenny</t>
  </si>
  <si>
    <t>Texas</t>
  </si>
  <si>
    <t>Mike</t>
  </si>
  <si>
    <t>Florida</t>
  </si>
  <si>
    <t>Ammy</t>
  </si>
  <si>
    <t>Louisiana</t>
  </si>
  <si>
    <t>Georgia</t>
  </si>
  <si>
    <t>Steve</t>
  </si>
  <si>
    <t>Total</t>
  </si>
  <si>
    <t>Start Date</t>
  </si>
  <si>
    <t>End Date</t>
  </si>
  <si>
    <t>Range</t>
  </si>
  <si>
    <t>Count (Days)</t>
  </si>
  <si>
    <t>Count (Weeks)</t>
  </si>
  <si>
    <t>Count (Year, Month, Day)</t>
  </si>
  <si>
    <t>Age</t>
  </si>
  <si>
    <t>Date of Birth</t>
  </si>
  <si>
    <t>Today: 19 December, 2022</t>
  </si>
  <si>
    <t>Regional Sales History of 2022</t>
  </si>
  <si>
    <t>Count (Month)</t>
  </si>
  <si>
    <t>Count (year)</t>
  </si>
  <si>
    <t>Don</t>
  </si>
  <si>
    <t>Melissa</t>
  </si>
  <si>
    <t>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</si>
</sst>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>
      <alignment horizontal="center" vertical="center"/>
    </xf>
    <xf numFmtId="0" fontId="1" fillId="0" borderId="6" applyNumberFormat="0">
      <alignment horizontal="center" vertical="center"/>
    </xf>
  </cellStyleXfs>
  <cellXfs count="26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1" applyFill="1" applyBorder="1" applyAlignment="1">
      <alignment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2" applyFo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</cellXfs>
  <cellStyles count="3">
    <cellStyle name="Normal" xfId="0" builtinId="0"/>
    <cellStyle name="Style 1" xfId="1" xr:uid="{4D0728EA-C2AE-4E89-9172-FA2CE3AD0BDF}"/>
    <cellStyle name="Style 3" xfId="2" xr:uid="{CD0C3F3B-A769-4403-BA62-061CC4ED5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ABD4-8A4F-4B8B-B9DF-C671C64C6982}">
  <dimension ref="B2:W19"/>
  <sheetViews>
    <sheetView showGridLines="0" tabSelected="1" workbookViewId="0">
      <selection activeCell="B3" sqref="B3:E3"/>
    </sheetView>
  </sheetViews>
  <sheetFormatPr defaultColWidth="8.85546875" defaultRowHeight="20.100000000000001" customHeight="1" x14ac:dyDescent="0.25"/>
  <cols>
    <col min="1" max="1" width="5.85546875" style="2" customWidth="1"/>
    <col min="2" max="2" width="12.28515625" style="1" customWidth="1"/>
    <col min="3" max="3" width="12.42578125" style="1" customWidth="1"/>
    <col min="4" max="4" width="14.5703125" style="2" customWidth="1"/>
    <col min="5" max="5" width="10.7109375" style="2" customWidth="1"/>
    <col min="6" max="6" width="9.85546875" style="2" customWidth="1"/>
    <col min="7" max="7" width="14.7109375" style="2" customWidth="1"/>
    <col min="8" max="8" width="8.85546875" style="2"/>
    <col min="9" max="9" width="12.5703125" style="2" customWidth="1"/>
    <col min="10" max="10" width="10.5703125" style="2" customWidth="1"/>
    <col min="11" max="16384" width="8.85546875" style="2"/>
  </cols>
  <sheetData>
    <row r="2" spans="2:23" ht="20.100000000000001" customHeight="1" thickBot="1" x14ac:dyDescent="0.3"/>
    <row r="3" spans="2:23" ht="20.100000000000001" customHeight="1" thickBot="1" x14ac:dyDescent="0.3">
      <c r="B3" s="14" t="s">
        <v>20</v>
      </c>
      <c r="C3" s="13"/>
      <c r="D3" s="13"/>
      <c r="E3" s="15"/>
      <c r="F3" s="3"/>
    </row>
    <row r="4" spans="2:23" ht="20.100000000000001" customHeight="1" thickBot="1" x14ac:dyDescent="0.3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20.100000000000001" customHeight="1" thickBot="1" x14ac:dyDescent="0.3">
      <c r="B5" s="4" t="s">
        <v>11</v>
      </c>
      <c r="C5" s="4" t="s">
        <v>12</v>
      </c>
      <c r="D5" s="5" t="s">
        <v>0</v>
      </c>
      <c r="E5" s="16" t="s">
        <v>1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2:23" ht="20.100000000000001" customHeight="1" x14ac:dyDescent="0.25">
      <c r="B6" s="6">
        <v>43484</v>
      </c>
      <c r="C6" s="6">
        <v>44689</v>
      </c>
      <c r="D6" s="7" t="s">
        <v>2</v>
      </c>
      <c r="E6" s="7" t="s">
        <v>3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3" ht="20.100000000000001" customHeight="1" x14ac:dyDescent="0.25">
      <c r="B7" s="6">
        <v>44645</v>
      </c>
      <c r="C7" s="6">
        <v>44913</v>
      </c>
      <c r="D7" s="8" t="s">
        <v>4</v>
      </c>
      <c r="E7" s="8" t="s">
        <v>5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3" ht="20.100000000000001" customHeight="1" x14ac:dyDescent="0.25">
      <c r="B8" s="6">
        <v>43863</v>
      </c>
      <c r="C8" s="6">
        <v>44636</v>
      </c>
      <c r="D8" s="8" t="s">
        <v>4</v>
      </c>
      <c r="E8" s="8" t="s">
        <v>8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3" ht="20.100000000000001" customHeight="1" x14ac:dyDescent="0.25">
      <c r="B9" s="6">
        <v>44588</v>
      </c>
      <c r="C9" s="6">
        <v>44689</v>
      </c>
      <c r="D9" s="9" t="s">
        <v>4</v>
      </c>
      <c r="E9" s="9" t="s">
        <v>3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3" ht="20.100000000000001" customHeight="1" x14ac:dyDescent="0.25">
      <c r="B10" s="6">
        <v>39271</v>
      </c>
      <c r="C10" s="6">
        <v>44913</v>
      </c>
      <c r="D10" s="8" t="s">
        <v>6</v>
      </c>
      <c r="E10" s="9" t="s">
        <v>7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3" ht="20.100000000000001" customHeight="1" x14ac:dyDescent="0.25">
      <c r="B11" s="6">
        <v>42323</v>
      </c>
      <c r="C11" s="6">
        <v>44645</v>
      </c>
      <c r="D11" s="9" t="s">
        <v>9</v>
      </c>
      <c r="E11" s="9" t="s">
        <v>5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3" ht="20.100000000000001" customHeight="1" x14ac:dyDescent="0.25">
      <c r="B12" s="6">
        <v>35778</v>
      </c>
      <c r="C12" s="6">
        <v>44900</v>
      </c>
      <c r="D12" s="9" t="s">
        <v>4</v>
      </c>
      <c r="E12" s="9" t="s">
        <v>8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3" ht="20.100000000000001" customHeight="1" x14ac:dyDescent="0.25">
      <c r="F13"/>
      <c r="G13"/>
      <c r="H13"/>
      <c r="I13"/>
      <c r="J13"/>
      <c r="K13"/>
      <c r="L13"/>
      <c r="M13"/>
      <c r="N13"/>
      <c r="O13"/>
      <c r="P13"/>
    </row>
    <row r="14" spans="2:23" ht="20.100000000000001" customHeight="1" x14ac:dyDescent="0.25">
      <c r="F14"/>
      <c r="G14"/>
      <c r="H14"/>
      <c r="I14"/>
      <c r="J14"/>
      <c r="K14"/>
      <c r="L14"/>
      <c r="M14"/>
      <c r="N14"/>
      <c r="O14"/>
      <c r="P14"/>
    </row>
    <row r="15" spans="2:23" ht="20.100000000000001" customHeight="1" x14ac:dyDescent="0.25">
      <c r="B15" s="10" t="s">
        <v>10</v>
      </c>
      <c r="C15" s="10"/>
      <c r="D15" s="11"/>
      <c r="E15" s="12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2:23" ht="20.100000000000001" customHeight="1" x14ac:dyDescent="0.25"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1:23" ht="20.100000000000001" customHeight="1" x14ac:dyDescent="0.25"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1:23" ht="20.100000000000001" customHeight="1" x14ac:dyDescent="0.25"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1:23" ht="20.100000000000001" customHeight="1" x14ac:dyDescent="0.25">
      <c r="K19"/>
      <c r="L19"/>
      <c r="M19"/>
      <c r="N19"/>
      <c r="O19"/>
      <c r="P19"/>
      <c r="Q19"/>
      <c r="R19"/>
      <c r="S19"/>
      <c r="T19"/>
      <c r="U19"/>
      <c r="V19"/>
      <c r="W19"/>
    </row>
  </sheetData>
  <mergeCells count="1">
    <mergeCell ref="B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F591-5B8C-4343-8AC9-43A9CB82B9FC}">
  <dimension ref="B2:V19"/>
  <sheetViews>
    <sheetView showGridLines="0" workbookViewId="0">
      <selection activeCell="D6" sqref="D6"/>
    </sheetView>
  </sheetViews>
  <sheetFormatPr defaultColWidth="8.85546875" defaultRowHeight="15" x14ac:dyDescent="0.25"/>
  <cols>
    <col min="1" max="1" width="5.85546875" style="2" customWidth="1"/>
    <col min="2" max="2" width="16.140625" style="1" customWidth="1"/>
    <col min="3" max="3" width="14.5703125" style="2" customWidth="1"/>
    <col min="4" max="4" width="26.85546875" style="2" customWidth="1"/>
    <col min="5" max="5" width="9.85546875" style="2" customWidth="1"/>
    <col min="6" max="6" width="14.7109375" style="2" customWidth="1"/>
    <col min="7" max="7" width="8.85546875" style="2"/>
    <col min="8" max="8" width="12.5703125" style="2" customWidth="1"/>
    <col min="9" max="9" width="10.5703125" style="2" customWidth="1"/>
    <col min="10" max="16384" width="8.85546875" style="2"/>
  </cols>
  <sheetData>
    <row r="2" spans="2:22" ht="20.100000000000001" customHeight="1" thickBot="1" x14ac:dyDescent="0.3"/>
    <row r="3" spans="2:22" ht="20.100000000000001" customHeight="1" thickBot="1" x14ac:dyDescent="0.3">
      <c r="B3" s="14" t="s">
        <v>20</v>
      </c>
      <c r="C3" s="13"/>
      <c r="D3" s="15"/>
      <c r="E3" s="3"/>
    </row>
    <row r="4" spans="2:22" ht="20.100000000000001" customHeight="1" thickBot="1" x14ac:dyDescent="0.3">
      <c r="J4"/>
      <c r="K4"/>
      <c r="L4"/>
      <c r="M4"/>
      <c r="N4"/>
      <c r="O4"/>
      <c r="P4"/>
      <c r="Q4"/>
      <c r="R4"/>
      <c r="S4"/>
      <c r="T4"/>
      <c r="U4"/>
      <c r="V4"/>
    </row>
    <row r="5" spans="2:22" ht="20.100000000000001" customHeight="1" thickBot="1" x14ac:dyDescent="0.3">
      <c r="B5" s="4" t="s">
        <v>18</v>
      </c>
      <c r="C5" s="5" t="s">
        <v>0</v>
      </c>
      <c r="D5" s="16" t="s">
        <v>17</v>
      </c>
      <c r="H5"/>
      <c r="I5"/>
      <c r="J5"/>
      <c r="K5"/>
      <c r="L5"/>
      <c r="M5"/>
      <c r="N5"/>
      <c r="O5"/>
      <c r="P5"/>
      <c r="Q5"/>
      <c r="R5"/>
      <c r="S5"/>
      <c r="T5"/>
    </row>
    <row r="6" spans="2:22" ht="20.100000000000001" customHeight="1" x14ac:dyDescent="0.25">
      <c r="B6" s="6">
        <v>33257</v>
      </c>
      <c r="C6" s="7" t="s">
        <v>2</v>
      </c>
      <c r="D6" s="7" t="str">
        <f ca="1">DATEDIF(B6,TODAY(),"y") &amp; " Years, " &amp; DATEDIF(B6,TODAY(),"ym") &amp; " Months, " &amp; DATEDIF(B6,TODAY(),"md") &amp; " Days"</f>
        <v>31 Years, 11 Months, 0 Days</v>
      </c>
      <c r="H6"/>
      <c r="I6"/>
      <c r="J6"/>
      <c r="K6"/>
      <c r="L6"/>
      <c r="M6"/>
      <c r="N6"/>
      <c r="O6"/>
      <c r="P6"/>
      <c r="Q6"/>
      <c r="R6"/>
      <c r="S6"/>
      <c r="T6"/>
    </row>
    <row r="7" spans="2:22" ht="20.100000000000001" customHeight="1" x14ac:dyDescent="0.25">
      <c r="B7" s="6">
        <v>35879</v>
      </c>
      <c r="C7" s="8" t="s">
        <v>23</v>
      </c>
      <c r="D7" s="7" t="str">
        <f t="shared" ref="D7:D12" ca="1" si="0">DATEDIF(B7,TODAY(),"y") &amp; " Years, " &amp; DATEDIF(B7,TODAY(),"ym") &amp; " Months, " &amp; DATEDIF(B7,TODAY(),"md") &amp; " Days"</f>
        <v>24 Years, 8 Months, 24 Days</v>
      </c>
      <c r="H7"/>
      <c r="I7"/>
      <c r="J7"/>
      <c r="K7"/>
      <c r="L7"/>
      <c r="M7"/>
      <c r="N7"/>
      <c r="O7"/>
      <c r="P7"/>
      <c r="Q7"/>
      <c r="R7"/>
      <c r="S7"/>
      <c r="T7"/>
    </row>
    <row r="8" spans="2:22" ht="20.100000000000001" customHeight="1" x14ac:dyDescent="0.25">
      <c r="B8" s="6">
        <v>35463</v>
      </c>
      <c r="C8" s="8" t="s">
        <v>4</v>
      </c>
      <c r="D8" s="7" t="str">
        <f t="shared" ca="1" si="0"/>
        <v>25 Years, 10 Months, 17 Days</v>
      </c>
      <c r="H8"/>
      <c r="I8"/>
      <c r="J8"/>
      <c r="K8"/>
      <c r="L8"/>
      <c r="M8"/>
      <c r="N8"/>
      <c r="O8"/>
      <c r="P8"/>
      <c r="Q8"/>
      <c r="R8"/>
      <c r="S8"/>
      <c r="T8"/>
    </row>
    <row r="9" spans="2:22" ht="20.100000000000001" customHeight="1" x14ac:dyDescent="0.25">
      <c r="B9" s="6">
        <v>34726</v>
      </c>
      <c r="C9" s="9" t="s">
        <v>25</v>
      </c>
      <c r="D9" s="7" t="str">
        <f t="shared" ca="1" si="0"/>
        <v>27 Years, 10 Months, 22 Days</v>
      </c>
      <c r="H9"/>
      <c r="I9"/>
      <c r="J9"/>
      <c r="K9"/>
      <c r="L9"/>
      <c r="M9"/>
      <c r="N9"/>
      <c r="O9"/>
      <c r="P9"/>
      <c r="Q9"/>
      <c r="R9"/>
      <c r="S9"/>
      <c r="T9"/>
    </row>
    <row r="10" spans="2:22" ht="20.100000000000001" customHeight="1" x14ac:dyDescent="0.25">
      <c r="B10" s="6">
        <v>30871</v>
      </c>
      <c r="C10" s="8" t="s">
        <v>6</v>
      </c>
      <c r="D10" s="7" t="str">
        <f t="shared" ca="1" si="0"/>
        <v>38 Years, 5 Months, 11 Days</v>
      </c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2:22" ht="20.100000000000001" customHeight="1" x14ac:dyDescent="0.25">
      <c r="B11" s="6">
        <v>32827</v>
      </c>
      <c r="C11" s="9" t="s">
        <v>9</v>
      </c>
      <c r="D11" s="7" t="str">
        <f t="shared" ca="1" si="0"/>
        <v>33 Years, 1 Months, 4 Days</v>
      </c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2:22" ht="20.100000000000001" customHeight="1" x14ac:dyDescent="0.25">
      <c r="B12" s="6">
        <v>30299</v>
      </c>
      <c r="C12" s="9" t="s">
        <v>24</v>
      </c>
      <c r="D12" s="7" t="str">
        <f t="shared" ca="1" si="0"/>
        <v>40 Years, 0 Months, 5 Days</v>
      </c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2:22" ht="20.100000000000001" customHeight="1" x14ac:dyDescent="0.25">
      <c r="E13"/>
      <c r="F13"/>
      <c r="G13"/>
      <c r="H13"/>
      <c r="I13"/>
      <c r="J13"/>
      <c r="K13"/>
      <c r="L13"/>
      <c r="M13"/>
      <c r="N13"/>
      <c r="O13"/>
    </row>
    <row r="14" spans="2:22" ht="20.100000000000001" customHeight="1" x14ac:dyDescent="0.25">
      <c r="C14" s="23" t="s">
        <v>19</v>
      </c>
      <c r="D14" s="24"/>
      <c r="E14"/>
      <c r="F14"/>
      <c r="G14"/>
      <c r="H14"/>
      <c r="I14"/>
      <c r="J14"/>
      <c r="K14"/>
      <c r="L14"/>
      <c r="M14"/>
      <c r="N14"/>
      <c r="O14"/>
    </row>
    <row r="15" spans="2:22" ht="20.100000000000001" customHeight="1" x14ac:dyDescent="0.25">
      <c r="B15" s="10" t="s">
        <v>10</v>
      </c>
      <c r="C15" s="11"/>
      <c r="D15" s="12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2" ht="20.100000000000001" customHeight="1" x14ac:dyDescent="0.25"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0:22" ht="20.100000000000001" customHeight="1" x14ac:dyDescent="0.25"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0:22" ht="20.100000000000001" customHeight="1" x14ac:dyDescent="0.25"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0:22" ht="20.100000000000001" customHeight="1" x14ac:dyDescent="0.25">
      <c r="J19"/>
      <c r="K19"/>
      <c r="L19"/>
      <c r="M19"/>
      <c r="N19"/>
      <c r="O19"/>
      <c r="P19"/>
      <c r="Q19"/>
      <c r="R19"/>
      <c r="S19"/>
      <c r="T19"/>
      <c r="U19"/>
      <c r="V19"/>
    </row>
  </sheetData>
  <mergeCells count="2">
    <mergeCell ref="B3:D3"/>
    <mergeCell ref="C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2A62-7D2F-4080-909C-C8AFEF562071}">
  <dimension ref="B2:T19"/>
  <sheetViews>
    <sheetView showGridLines="0" workbookViewId="0">
      <selection activeCell="C6" sqref="C6"/>
    </sheetView>
  </sheetViews>
  <sheetFormatPr defaultColWidth="8.85546875" defaultRowHeight="15" x14ac:dyDescent="0.25"/>
  <cols>
    <col min="1" max="1" width="5.85546875" style="2" customWidth="1"/>
    <col min="2" max="2" width="20.7109375" style="1" customWidth="1"/>
    <col min="3" max="3" width="19.5703125" style="2" customWidth="1"/>
    <col min="4" max="4" width="14.7109375" style="2" customWidth="1"/>
    <col min="5" max="5" width="8.85546875" style="2"/>
    <col min="6" max="6" width="12.5703125" style="2" customWidth="1"/>
    <col min="7" max="7" width="10.5703125" style="2" customWidth="1"/>
    <col min="8" max="16384" width="8.85546875" style="2"/>
  </cols>
  <sheetData>
    <row r="2" spans="2:20" ht="20.100000000000001" customHeight="1" thickBot="1" x14ac:dyDescent="0.3"/>
    <row r="3" spans="2:20" ht="20.100000000000001" customHeight="1" thickBot="1" x14ac:dyDescent="0.3">
      <c r="B3" s="14" t="s">
        <v>20</v>
      </c>
      <c r="C3" s="15"/>
    </row>
    <row r="4" spans="2:20" ht="20.100000000000001" customHeight="1" thickBot="1" x14ac:dyDescent="0.3">
      <c r="H4"/>
      <c r="I4"/>
      <c r="J4"/>
      <c r="K4"/>
      <c r="L4"/>
      <c r="M4"/>
      <c r="N4"/>
      <c r="O4"/>
      <c r="P4"/>
      <c r="Q4"/>
      <c r="R4"/>
      <c r="S4"/>
      <c r="T4"/>
    </row>
    <row r="5" spans="2:20" ht="20.100000000000001" customHeight="1" thickBot="1" x14ac:dyDescent="0.3">
      <c r="B5" s="4" t="s">
        <v>11</v>
      </c>
      <c r="C5" s="18" t="s">
        <v>12</v>
      </c>
      <c r="F5"/>
      <c r="G5"/>
      <c r="H5"/>
      <c r="I5"/>
      <c r="J5"/>
      <c r="K5"/>
      <c r="L5"/>
      <c r="M5"/>
      <c r="N5"/>
      <c r="O5"/>
      <c r="P5"/>
      <c r="Q5"/>
      <c r="R5"/>
    </row>
    <row r="6" spans="2:20" ht="20.100000000000001" customHeight="1" x14ac:dyDescent="0.25">
      <c r="B6" s="6">
        <v>43484</v>
      </c>
      <c r="C6" s="19">
        <f>B6+15</f>
        <v>43499</v>
      </c>
      <c r="F6"/>
      <c r="G6"/>
      <c r="H6"/>
      <c r="I6"/>
      <c r="J6"/>
      <c r="K6"/>
      <c r="L6"/>
      <c r="M6"/>
      <c r="N6"/>
      <c r="O6"/>
      <c r="P6"/>
      <c r="Q6"/>
      <c r="R6"/>
    </row>
    <row r="7" spans="2:20" ht="20.100000000000001" customHeight="1" x14ac:dyDescent="0.25">
      <c r="B7" s="6">
        <v>44645</v>
      </c>
      <c r="C7" s="19">
        <f t="shared" ref="C7:C12" si="0">B7+15</f>
        <v>44660</v>
      </c>
      <c r="F7"/>
      <c r="G7"/>
      <c r="H7"/>
      <c r="I7"/>
      <c r="J7"/>
      <c r="K7"/>
      <c r="L7"/>
      <c r="M7"/>
      <c r="N7"/>
      <c r="O7"/>
      <c r="P7"/>
      <c r="Q7"/>
      <c r="R7"/>
    </row>
    <row r="8" spans="2:20" ht="20.100000000000001" customHeight="1" x14ac:dyDescent="0.25">
      <c r="B8" s="6">
        <v>43863</v>
      </c>
      <c r="C8" s="19">
        <f t="shared" si="0"/>
        <v>43878</v>
      </c>
      <c r="F8"/>
      <c r="G8"/>
      <c r="H8"/>
      <c r="I8"/>
      <c r="J8"/>
      <c r="K8"/>
      <c r="L8"/>
      <c r="M8"/>
      <c r="N8"/>
      <c r="O8"/>
      <c r="P8"/>
      <c r="Q8"/>
      <c r="R8"/>
    </row>
    <row r="9" spans="2:20" ht="20.100000000000001" customHeight="1" x14ac:dyDescent="0.25">
      <c r="B9" s="6">
        <v>44588</v>
      </c>
      <c r="C9" s="19">
        <f t="shared" si="0"/>
        <v>44603</v>
      </c>
      <c r="F9"/>
      <c r="G9"/>
      <c r="H9"/>
      <c r="I9"/>
      <c r="J9"/>
      <c r="K9"/>
      <c r="L9"/>
      <c r="M9"/>
      <c r="N9"/>
      <c r="O9"/>
      <c r="P9"/>
      <c r="Q9"/>
      <c r="R9"/>
    </row>
    <row r="10" spans="2:20" ht="20.100000000000001" customHeight="1" x14ac:dyDescent="0.25">
      <c r="B10" s="6">
        <v>39271</v>
      </c>
      <c r="C10" s="19">
        <f t="shared" si="0"/>
        <v>39286</v>
      </c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2:20" ht="20.100000000000001" customHeight="1" x14ac:dyDescent="0.25">
      <c r="B11" s="6">
        <v>42323</v>
      </c>
      <c r="C11" s="19">
        <f t="shared" si="0"/>
        <v>42338</v>
      </c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2:20" ht="20.100000000000001" customHeight="1" x14ac:dyDescent="0.25">
      <c r="B12" s="6">
        <v>35778</v>
      </c>
      <c r="C12" s="19">
        <f t="shared" si="0"/>
        <v>35793</v>
      </c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2:20" ht="20.100000000000001" customHeight="1" x14ac:dyDescent="0.25">
      <c r="C13"/>
      <c r="D13"/>
      <c r="E13"/>
      <c r="F13"/>
      <c r="G13"/>
      <c r="H13"/>
      <c r="I13"/>
      <c r="J13"/>
      <c r="K13"/>
      <c r="L13"/>
      <c r="M13"/>
    </row>
    <row r="14" spans="2:20" ht="20.100000000000001" customHeight="1" x14ac:dyDescent="0.25">
      <c r="C14"/>
      <c r="D14"/>
      <c r="E14"/>
      <c r="F14"/>
      <c r="G14"/>
      <c r="H14"/>
      <c r="I14"/>
      <c r="J14"/>
      <c r="K14"/>
      <c r="L14"/>
      <c r="M14"/>
    </row>
    <row r="15" spans="2:20" ht="20.100000000000001" customHeight="1" x14ac:dyDescent="0.25">
      <c r="B15" s="10" t="s">
        <v>10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2:20" ht="20.100000000000001" customHeight="1" x14ac:dyDescent="0.25"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8:20" ht="20.100000000000001" customHeight="1" x14ac:dyDescent="0.25"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8:20" ht="20.100000000000001" customHeight="1" x14ac:dyDescent="0.25"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8:20" ht="20.100000000000001" customHeight="1" x14ac:dyDescent="0.25">
      <c r="H19"/>
      <c r="I19"/>
      <c r="J19"/>
      <c r="K19"/>
      <c r="L19"/>
      <c r="M19"/>
      <c r="N19"/>
      <c r="O19"/>
      <c r="P19"/>
      <c r="Q19"/>
      <c r="R19"/>
      <c r="S19"/>
      <c r="T19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662E-E464-429F-B7B6-39DC4FCA5453}">
  <dimension ref="B2:U19"/>
  <sheetViews>
    <sheetView showGridLines="0" workbookViewId="0">
      <selection activeCell="E5" sqref="E5"/>
    </sheetView>
  </sheetViews>
  <sheetFormatPr defaultColWidth="8.85546875" defaultRowHeight="15" x14ac:dyDescent="0.25"/>
  <cols>
    <col min="1" max="1" width="5.85546875" style="2" customWidth="1"/>
    <col min="2" max="2" width="19.5703125" style="1" customWidth="1"/>
    <col min="3" max="3" width="19.140625" style="1" customWidth="1"/>
    <col min="4" max="4" width="9.85546875" style="2" customWidth="1"/>
    <col min="5" max="5" width="14.7109375" style="2" customWidth="1"/>
    <col min="6" max="6" width="8.85546875" style="2"/>
    <col min="7" max="7" width="12.5703125" style="2" customWidth="1"/>
    <col min="8" max="8" width="10.5703125" style="2" customWidth="1"/>
    <col min="9" max="16384" width="8.85546875" style="2"/>
  </cols>
  <sheetData>
    <row r="2" spans="2:21" ht="20.100000000000001" customHeight="1" thickBot="1" x14ac:dyDescent="0.3"/>
    <row r="3" spans="2:21" ht="20.100000000000001" customHeight="1" thickBot="1" x14ac:dyDescent="0.3">
      <c r="B3" s="14" t="s">
        <v>20</v>
      </c>
      <c r="C3" s="15"/>
      <c r="D3" s="3"/>
    </row>
    <row r="4" spans="2:21" ht="20.100000000000001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20.100000000000001" customHeight="1" thickBot="1" x14ac:dyDescent="0.3">
      <c r="B5" s="4" t="s">
        <v>11</v>
      </c>
      <c r="C5" s="4" t="s">
        <v>12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21" ht="20.100000000000001" customHeight="1" x14ac:dyDescent="0.25">
      <c r="B6" s="20">
        <v>44896</v>
      </c>
      <c r="C6" s="20">
        <v>44906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21" ht="20.100000000000001" customHeight="1" x14ac:dyDescent="0.25">
      <c r="B7" s="20">
        <v>44906</v>
      </c>
      <c r="C7" s="20">
        <v>44916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21" ht="20.100000000000001" customHeight="1" x14ac:dyDescent="0.25">
      <c r="B8" s="20">
        <v>44916</v>
      </c>
      <c r="C8" s="20">
        <v>44926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21" ht="20.100000000000001" customHeight="1" x14ac:dyDescent="0.25">
      <c r="B9" s="20">
        <v>44926</v>
      </c>
      <c r="C9" s="20">
        <v>44936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21" ht="20.100000000000001" customHeight="1" x14ac:dyDescent="0.25">
      <c r="B10" s="20">
        <v>44936</v>
      </c>
      <c r="C10" s="20">
        <v>44946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21" ht="20.100000000000001" customHeight="1" x14ac:dyDescent="0.25">
      <c r="B11" s="20">
        <v>44946</v>
      </c>
      <c r="C11" s="20">
        <v>44956</v>
      </c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21" ht="20.100000000000001" customHeight="1" x14ac:dyDescent="0.25">
      <c r="B12" s="20">
        <v>44956</v>
      </c>
      <c r="C12" s="20">
        <v>44966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21" ht="20.100000000000001" customHeight="1" x14ac:dyDescent="0.25">
      <c r="D13"/>
      <c r="E13"/>
      <c r="F13"/>
      <c r="G13"/>
      <c r="H13"/>
      <c r="I13"/>
      <c r="J13"/>
      <c r="K13"/>
      <c r="L13"/>
      <c r="M13"/>
      <c r="N13"/>
    </row>
    <row r="14" spans="2:21" ht="20.100000000000001" customHeight="1" x14ac:dyDescent="0.25">
      <c r="D14"/>
      <c r="E14"/>
      <c r="F14"/>
      <c r="G14"/>
      <c r="H14"/>
      <c r="I14"/>
      <c r="J14"/>
      <c r="K14"/>
      <c r="L14"/>
      <c r="M14"/>
      <c r="N14"/>
    </row>
    <row r="15" spans="2:21" ht="20.100000000000001" customHeight="1" x14ac:dyDescent="0.25">
      <c r="B15" s="10" t="s">
        <v>10</v>
      </c>
      <c r="C15" s="10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1" ht="20.100000000000001" customHeight="1" x14ac:dyDescent="0.25"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9:21" ht="20.100000000000001" customHeight="1" x14ac:dyDescent="0.25"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9:21" ht="20.100000000000001" customHeight="1" x14ac:dyDescent="0.25"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9:21" ht="20.100000000000001" customHeight="1" x14ac:dyDescent="0.25"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1"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4465D-BEEC-4987-98FF-99CD39314BD7}">
  <dimension ref="B2:U19"/>
  <sheetViews>
    <sheetView showGridLines="0" workbookViewId="0">
      <selection activeCell="D6" sqref="D6"/>
    </sheetView>
  </sheetViews>
  <sheetFormatPr defaultColWidth="8.85546875" defaultRowHeight="15" x14ac:dyDescent="0.25"/>
  <cols>
    <col min="1" max="1" width="5.85546875" style="2" customWidth="1"/>
    <col min="2" max="2" width="18.5703125" style="1" customWidth="1"/>
    <col min="3" max="3" width="22.140625" style="1" customWidth="1"/>
    <col min="4" max="4" width="25.140625" style="2" customWidth="1"/>
    <col min="5" max="5" width="14.7109375" style="2" customWidth="1"/>
    <col min="6" max="6" width="8.85546875" style="2"/>
    <col min="7" max="7" width="12.5703125" style="2" customWidth="1"/>
    <col min="8" max="8" width="10.5703125" style="2" customWidth="1"/>
    <col min="9" max="16384" width="8.85546875" style="2"/>
  </cols>
  <sheetData>
    <row r="2" spans="2:21" ht="20.100000000000001" customHeight="1" thickBot="1" x14ac:dyDescent="0.3"/>
    <row r="3" spans="2:21" ht="20.100000000000001" customHeight="1" thickBot="1" x14ac:dyDescent="0.3">
      <c r="B3" s="14" t="s">
        <v>20</v>
      </c>
      <c r="C3" s="13"/>
      <c r="D3" s="15"/>
    </row>
    <row r="4" spans="2:21" ht="20.100000000000001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20.100000000000001" customHeight="1" thickBot="1" x14ac:dyDescent="0.3">
      <c r="B5" s="18" t="s">
        <v>11</v>
      </c>
      <c r="C5" s="18" t="s">
        <v>12</v>
      </c>
      <c r="D5" s="18" t="s">
        <v>13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21" ht="20.100000000000001" customHeight="1" x14ac:dyDescent="0.25">
      <c r="B6" s="6">
        <v>43484</v>
      </c>
      <c r="C6" s="6">
        <v>44689</v>
      </c>
      <c r="D6" s="17" t="str">
        <f>TEXT(B6,"mmm d, y") &amp; " - " &amp; TEXT(C6,"mmm d, y")</f>
        <v>Jan 19, 19 - May 8, 22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21" ht="20.100000000000001" customHeight="1" x14ac:dyDescent="0.25">
      <c r="B7" s="6">
        <v>44645</v>
      </c>
      <c r="C7" s="6">
        <v>44913</v>
      </c>
      <c r="D7" s="17" t="str">
        <f t="shared" ref="D7:D12" si="0">TEXT(B7,"mmm d, y") &amp; " - " &amp; TEXT(C7,"mmm d, y")</f>
        <v>Mar 25, 22 - Dec 18, 22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21" ht="20.100000000000001" customHeight="1" x14ac:dyDescent="0.25">
      <c r="B8" s="6">
        <v>43863</v>
      </c>
      <c r="C8" s="6">
        <v>44636</v>
      </c>
      <c r="D8" s="17" t="str">
        <f t="shared" si="0"/>
        <v>Feb 2, 20 - Mar 16, 22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21" ht="20.100000000000001" customHeight="1" x14ac:dyDescent="0.25">
      <c r="B9" s="6">
        <v>44588</v>
      </c>
      <c r="C9" s="6">
        <v>44689</v>
      </c>
      <c r="D9" s="17" t="str">
        <f t="shared" si="0"/>
        <v>Jan 27, 22 - May 8, 22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21" ht="20.100000000000001" customHeight="1" x14ac:dyDescent="0.25">
      <c r="B10" s="6">
        <v>39271</v>
      </c>
      <c r="C10" s="6">
        <v>44913</v>
      </c>
      <c r="D10" s="17" t="str">
        <f t="shared" si="0"/>
        <v>Jul 8, 07 - Dec 18, 22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21" ht="20.100000000000001" customHeight="1" x14ac:dyDescent="0.25">
      <c r="B11" s="6">
        <v>42323</v>
      </c>
      <c r="C11" s="6">
        <v>44645</v>
      </c>
      <c r="D11" s="17" t="str">
        <f t="shared" si="0"/>
        <v>Nov 15, 15 - Mar 25, 22</v>
      </c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21" ht="20.100000000000001" customHeight="1" x14ac:dyDescent="0.25">
      <c r="B12" s="6">
        <v>35778</v>
      </c>
      <c r="C12" s="6">
        <v>44900</v>
      </c>
      <c r="D12" s="17" t="str">
        <f t="shared" si="0"/>
        <v>Dec 14, 97 - Dec 5, 22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21" ht="20.100000000000001" customHeight="1" x14ac:dyDescent="0.25">
      <c r="D13"/>
      <c r="E13"/>
      <c r="F13"/>
      <c r="G13"/>
      <c r="H13"/>
      <c r="I13"/>
      <c r="J13"/>
      <c r="K13"/>
      <c r="L13"/>
      <c r="M13"/>
      <c r="N13"/>
    </row>
    <row r="14" spans="2:21" ht="20.100000000000001" customHeight="1" x14ac:dyDescent="0.25">
      <c r="D14"/>
      <c r="E14"/>
      <c r="F14"/>
      <c r="G14"/>
      <c r="H14"/>
      <c r="I14"/>
      <c r="J14"/>
      <c r="K14"/>
      <c r="L14"/>
      <c r="M14"/>
      <c r="N14"/>
    </row>
    <row r="15" spans="2:21" ht="20.100000000000001" customHeight="1" x14ac:dyDescent="0.25">
      <c r="B15" s="10" t="s">
        <v>10</v>
      </c>
      <c r="C15" s="10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1" ht="20.100000000000001" customHeight="1" x14ac:dyDescent="0.25"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9:21" ht="20.100000000000001" customHeight="1" x14ac:dyDescent="0.25"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9:21" ht="20.100000000000001" customHeight="1" x14ac:dyDescent="0.25"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9:21" ht="20.100000000000001" customHeight="1" x14ac:dyDescent="0.25"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B45E-ED04-48BF-A29F-5DA8718D414F}">
  <dimension ref="B2:U19"/>
  <sheetViews>
    <sheetView showGridLines="0" workbookViewId="0">
      <selection activeCell="D6" sqref="D6"/>
    </sheetView>
  </sheetViews>
  <sheetFormatPr defaultColWidth="8.85546875" defaultRowHeight="15" x14ac:dyDescent="0.25"/>
  <cols>
    <col min="1" max="1" width="5.85546875" style="2" customWidth="1"/>
    <col min="2" max="2" width="15.140625" style="1" customWidth="1"/>
    <col min="3" max="3" width="16.28515625" style="1" customWidth="1"/>
    <col min="4" max="4" width="26.7109375" style="2" customWidth="1"/>
    <col min="5" max="5" width="14.7109375" style="2" customWidth="1"/>
    <col min="6" max="6" width="8.85546875" style="2"/>
    <col min="7" max="7" width="12.5703125" style="2" customWidth="1"/>
    <col min="8" max="8" width="10.5703125" style="2" customWidth="1"/>
    <col min="9" max="16384" width="8.85546875" style="2"/>
  </cols>
  <sheetData>
    <row r="2" spans="2:21" ht="20.100000000000001" customHeight="1" thickBot="1" x14ac:dyDescent="0.3"/>
    <row r="3" spans="2:21" ht="20.100000000000001" customHeight="1" thickBot="1" x14ac:dyDescent="0.3">
      <c r="B3" s="14" t="s">
        <v>20</v>
      </c>
      <c r="C3" s="13"/>
      <c r="D3" s="15"/>
    </row>
    <row r="4" spans="2:21" ht="20.100000000000001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20.100000000000001" customHeight="1" thickBot="1" x14ac:dyDescent="0.3">
      <c r="B5" s="18" t="s">
        <v>11</v>
      </c>
      <c r="C5" s="18" t="s">
        <v>12</v>
      </c>
      <c r="D5" s="18" t="s">
        <v>13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21" ht="20.100000000000001" customHeight="1" x14ac:dyDescent="0.25">
      <c r="B6" s="6">
        <v>43484</v>
      </c>
      <c r="C6" s="6"/>
      <c r="D6" s="17" t="str">
        <f>IF(B6&lt;&gt;"",TEXT(B6,"mmm d, y")&amp;IF(C6&lt;&gt;""," - "&amp;TEXT(C6,"mmm d, y"),""),"")</f>
        <v>Jan 19, 19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21" ht="20.100000000000001" customHeight="1" x14ac:dyDescent="0.25">
      <c r="B7" s="6">
        <v>44645</v>
      </c>
      <c r="C7" s="6">
        <v>44913</v>
      </c>
      <c r="D7" s="17" t="str">
        <f t="shared" ref="D7:D12" si="0">IF(B7&lt;&gt;"",TEXT(B7,"mmm d, y")&amp;IF(C7&lt;&gt;""," - "&amp;TEXT(C7,"mmm d, y"),""),"")</f>
        <v>Mar 25, 22 - Dec 18, 22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21" ht="20.100000000000001" customHeight="1" x14ac:dyDescent="0.25">
      <c r="B8" s="6">
        <v>43863</v>
      </c>
      <c r="C8" s="6">
        <v>44636</v>
      </c>
      <c r="D8" s="17" t="str">
        <f t="shared" si="0"/>
        <v>Feb 2, 20 - Mar 16, 22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21" ht="20.100000000000001" customHeight="1" x14ac:dyDescent="0.25">
      <c r="B9" s="6">
        <v>44588</v>
      </c>
      <c r="C9" s="6"/>
      <c r="D9" s="17" t="str">
        <f t="shared" si="0"/>
        <v>Jan 27, 22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21" ht="20.100000000000001" customHeight="1" x14ac:dyDescent="0.25">
      <c r="B10" s="6">
        <v>39271</v>
      </c>
      <c r="C10" s="6">
        <v>44913</v>
      </c>
      <c r="D10" s="17" t="str">
        <f t="shared" si="0"/>
        <v>Jul 8, 07 - Dec 18, 22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21" ht="20.100000000000001" customHeight="1" x14ac:dyDescent="0.25">
      <c r="B11" s="6">
        <v>42323</v>
      </c>
      <c r="C11" s="6">
        <v>44645</v>
      </c>
      <c r="D11" s="17" t="str">
        <f t="shared" si="0"/>
        <v>Nov 15, 15 - Mar 25, 22</v>
      </c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21" ht="20.100000000000001" customHeight="1" x14ac:dyDescent="0.25">
      <c r="B12" s="6">
        <v>35778</v>
      </c>
      <c r="C12" s="6">
        <v>44900</v>
      </c>
      <c r="D12" s="17" t="str">
        <f t="shared" si="0"/>
        <v>Dec 14, 97 - Dec 5, 22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21" ht="20.100000000000001" customHeight="1" x14ac:dyDescent="0.25">
      <c r="D13"/>
      <c r="E13"/>
      <c r="F13"/>
      <c r="G13"/>
      <c r="H13"/>
      <c r="I13"/>
      <c r="J13"/>
      <c r="K13"/>
      <c r="L13"/>
      <c r="M13"/>
      <c r="N13"/>
    </row>
    <row r="14" spans="2:21" ht="20.100000000000001" customHeight="1" x14ac:dyDescent="0.25">
      <c r="D14"/>
      <c r="E14"/>
      <c r="F14"/>
      <c r="G14"/>
      <c r="H14"/>
      <c r="I14"/>
      <c r="J14"/>
      <c r="K14"/>
      <c r="L14"/>
      <c r="M14"/>
      <c r="N14"/>
    </row>
    <row r="15" spans="2:21" ht="20.100000000000001" customHeight="1" x14ac:dyDescent="0.25">
      <c r="B15" s="10" t="s">
        <v>10</v>
      </c>
      <c r="C15" s="10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1" ht="20.100000000000001" customHeight="1" x14ac:dyDescent="0.25"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9:21" ht="20.100000000000001" customHeight="1" x14ac:dyDescent="0.25"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9:21" ht="20.100000000000001" customHeight="1" x14ac:dyDescent="0.25"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9:21" ht="20.100000000000001" customHeight="1" x14ac:dyDescent="0.25"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43DF-2D23-4DF7-BBB5-43E6AD1D3917}">
  <dimension ref="B2:U19"/>
  <sheetViews>
    <sheetView showGridLines="0" workbookViewId="0">
      <selection activeCell="D6" sqref="D6"/>
    </sheetView>
  </sheetViews>
  <sheetFormatPr defaultColWidth="8.85546875" defaultRowHeight="15" x14ac:dyDescent="0.25"/>
  <cols>
    <col min="1" max="1" width="5.85546875" style="2" customWidth="1"/>
    <col min="2" max="2" width="13.85546875" style="1" customWidth="1"/>
    <col min="3" max="3" width="14.140625" style="1" customWidth="1"/>
    <col min="4" max="4" width="15.85546875" style="2" customWidth="1"/>
    <col min="5" max="5" width="14.7109375" style="2" customWidth="1"/>
    <col min="6" max="6" width="8.85546875" style="2"/>
    <col min="7" max="7" width="12.5703125" style="2" customWidth="1"/>
    <col min="8" max="8" width="10.5703125" style="2" customWidth="1"/>
    <col min="9" max="16384" width="8.85546875" style="2"/>
  </cols>
  <sheetData>
    <row r="2" spans="2:21" ht="20.100000000000001" customHeight="1" thickBot="1" x14ac:dyDescent="0.3"/>
    <row r="3" spans="2:21" ht="20.100000000000001" customHeight="1" thickBot="1" x14ac:dyDescent="0.3">
      <c r="B3" s="14" t="s">
        <v>20</v>
      </c>
      <c r="C3" s="13"/>
      <c r="D3" s="15"/>
    </row>
    <row r="4" spans="2:21" ht="20.100000000000001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20.100000000000001" customHeight="1" thickBot="1" x14ac:dyDescent="0.3">
      <c r="B5" s="18" t="s">
        <v>11</v>
      </c>
      <c r="C5" s="18" t="s">
        <v>12</v>
      </c>
      <c r="D5" s="18" t="s">
        <v>14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21" ht="20.100000000000001" customHeight="1" x14ac:dyDescent="0.25">
      <c r="B6" s="6">
        <v>43484</v>
      </c>
      <c r="C6" s="6">
        <v>44689</v>
      </c>
      <c r="D6" s="17">
        <f>C6-B6</f>
        <v>1205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21" ht="20.100000000000001" customHeight="1" x14ac:dyDescent="0.25">
      <c r="B7" s="6">
        <v>44645</v>
      </c>
      <c r="C7" s="6">
        <v>44913</v>
      </c>
      <c r="D7" s="17">
        <f t="shared" ref="D7:D12" si="0">C7-B7</f>
        <v>268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21" ht="20.100000000000001" customHeight="1" x14ac:dyDescent="0.25">
      <c r="B8" s="6">
        <v>43863</v>
      </c>
      <c r="C8" s="6">
        <v>44636</v>
      </c>
      <c r="D8" s="17">
        <f t="shared" si="0"/>
        <v>773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21" ht="20.100000000000001" customHeight="1" x14ac:dyDescent="0.25">
      <c r="B9" s="6">
        <v>44588</v>
      </c>
      <c r="C9" s="6">
        <v>44689</v>
      </c>
      <c r="D9" s="17">
        <f t="shared" si="0"/>
        <v>101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21" ht="20.100000000000001" customHeight="1" x14ac:dyDescent="0.25">
      <c r="B10" s="6">
        <v>39271</v>
      </c>
      <c r="C10" s="6">
        <v>44913</v>
      </c>
      <c r="D10" s="17">
        <f t="shared" si="0"/>
        <v>5642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21" ht="20.100000000000001" customHeight="1" x14ac:dyDescent="0.25">
      <c r="B11" s="6">
        <v>42323</v>
      </c>
      <c r="C11" s="6">
        <v>44645</v>
      </c>
      <c r="D11" s="17">
        <f t="shared" si="0"/>
        <v>2322</v>
      </c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21" ht="20.100000000000001" customHeight="1" x14ac:dyDescent="0.25">
      <c r="B12" s="6">
        <v>35778</v>
      </c>
      <c r="C12" s="6">
        <v>44900</v>
      </c>
      <c r="D12" s="17">
        <f t="shared" si="0"/>
        <v>9122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21" ht="20.100000000000001" customHeight="1" x14ac:dyDescent="0.25">
      <c r="D13"/>
      <c r="E13"/>
      <c r="F13"/>
      <c r="G13"/>
      <c r="H13"/>
      <c r="I13"/>
      <c r="J13"/>
      <c r="K13"/>
      <c r="L13"/>
      <c r="M13"/>
      <c r="N13"/>
    </row>
    <row r="14" spans="2:21" ht="20.100000000000001" customHeight="1" x14ac:dyDescent="0.25">
      <c r="D14"/>
      <c r="E14"/>
      <c r="F14"/>
      <c r="G14"/>
      <c r="H14"/>
      <c r="I14"/>
      <c r="J14"/>
      <c r="K14"/>
      <c r="L14"/>
      <c r="M14"/>
      <c r="N14"/>
    </row>
    <row r="15" spans="2:21" ht="20.100000000000001" customHeight="1" x14ac:dyDescent="0.25">
      <c r="B15" s="10" t="s">
        <v>10</v>
      </c>
      <c r="C15" s="10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1" ht="20.100000000000001" customHeight="1" x14ac:dyDescent="0.25"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9:21" ht="20.100000000000001" customHeight="1" x14ac:dyDescent="0.25"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9:21" ht="20.100000000000001" customHeight="1" x14ac:dyDescent="0.25"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9:21" ht="20.100000000000001" customHeight="1" x14ac:dyDescent="0.25"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1"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0EB1-7DA8-409B-9065-C904B7E2FF45}">
  <dimension ref="B2:U19"/>
  <sheetViews>
    <sheetView showGridLines="0" workbookViewId="0">
      <selection activeCell="D6" sqref="D6:D12"/>
    </sheetView>
  </sheetViews>
  <sheetFormatPr defaultColWidth="8.85546875" defaultRowHeight="15" x14ac:dyDescent="0.25"/>
  <cols>
    <col min="1" max="1" width="5.85546875" style="2" customWidth="1"/>
    <col min="2" max="2" width="16.7109375" style="1" customWidth="1"/>
    <col min="3" max="3" width="16.42578125" style="1" customWidth="1"/>
    <col min="4" max="4" width="23.7109375" style="2" customWidth="1"/>
    <col min="5" max="5" width="14.7109375" style="2" customWidth="1"/>
    <col min="6" max="6" width="8.85546875" style="2"/>
    <col min="7" max="7" width="12.5703125" style="2" customWidth="1"/>
    <col min="8" max="8" width="10.5703125" style="2" customWidth="1"/>
    <col min="9" max="16384" width="8.85546875" style="2"/>
  </cols>
  <sheetData>
    <row r="2" spans="2:21" ht="20.100000000000001" customHeight="1" thickBot="1" x14ac:dyDescent="0.3"/>
    <row r="3" spans="2:21" ht="20.100000000000001" customHeight="1" thickBot="1" x14ac:dyDescent="0.3">
      <c r="B3" s="14" t="s">
        <v>20</v>
      </c>
      <c r="C3" s="13"/>
      <c r="D3" s="15"/>
    </row>
    <row r="4" spans="2:21" ht="20.100000000000001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20.100000000000001" customHeight="1" thickBot="1" x14ac:dyDescent="0.3">
      <c r="B5" s="18" t="s">
        <v>11</v>
      </c>
      <c r="C5" s="18" t="s">
        <v>12</v>
      </c>
      <c r="D5" s="18" t="s">
        <v>15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21" ht="20.100000000000001" customHeight="1" x14ac:dyDescent="0.25">
      <c r="B6" s="6">
        <v>43484</v>
      </c>
      <c r="C6" s="6">
        <v>44689</v>
      </c>
      <c r="D6" s="21">
        <f>ROUNDDOWN((DATEDIF(B6,C6,"d")/7),0)</f>
        <v>172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21" ht="20.100000000000001" customHeight="1" x14ac:dyDescent="0.25">
      <c r="B7" s="6">
        <v>44645</v>
      </c>
      <c r="C7" s="6">
        <v>44913</v>
      </c>
      <c r="D7" s="21">
        <f t="shared" ref="D7:D12" si="0">ROUNDDOWN((DATEDIF(B7,C7,"d")/7),0)</f>
        <v>38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21" ht="20.100000000000001" customHeight="1" x14ac:dyDescent="0.25">
      <c r="B8" s="6">
        <v>43863</v>
      </c>
      <c r="C8" s="6">
        <v>44636</v>
      </c>
      <c r="D8" s="21">
        <f t="shared" si="0"/>
        <v>110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21" ht="20.100000000000001" customHeight="1" x14ac:dyDescent="0.25">
      <c r="B9" s="6">
        <v>44588</v>
      </c>
      <c r="C9" s="6">
        <v>44689</v>
      </c>
      <c r="D9" s="21">
        <f t="shared" si="0"/>
        <v>14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21" ht="20.100000000000001" customHeight="1" x14ac:dyDescent="0.25">
      <c r="B10" s="6">
        <v>39271</v>
      </c>
      <c r="C10" s="6">
        <v>44913</v>
      </c>
      <c r="D10" s="21">
        <f t="shared" si="0"/>
        <v>806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21" ht="20.100000000000001" customHeight="1" x14ac:dyDescent="0.25">
      <c r="B11" s="6">
        <v>42323</v>
      </c>
      <c r="C11" s="6">
        <v>44645</v>
      </c>
      <c r="D11" s="21">
        <f t="shared" si="0"/>
        <v>331</v>
      </c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21" ht="20.100000000000001" customHeight="1" x14ac:dyDescent="0.25">
      <c r="B12" s="6">
        <v>35778</v>
      </c>
      <c r="C12" s="6">
        <v>44900</v>
      </c>
      <c r="D12" s="21">
        <f t="shared" si="0"/>
        <v>1303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21" ht="20.100000000000001" customHeight="1" x14ac:dyDescent="0.25">
      <c r="D13"/>
      <c r="E13"/>
      <c r="F13"/>
      <c r="G13"/>
      <c r="H13"/>
      <c r="I13"/>
      <c r="J13"/>
      <c r="K13"/>
      <c r="L13"/>
      <c r="M13"/>
      <c r="N13"/>
    </row>
    <row r="14" spans="2:21" ht="20.100000000000001" customHeight="1" x14ac:dyDescent="0.25">
      <c r="D14"/>
      <c r="E14"/>
      <c r="F14"/>
      <c r="G14"/>
      <c r="H14"/>
      <c r="I14"/>
      <c r="J14"/>
      <c r="K14"/>
      <c r="L14"/>
      <c r="M14"/>
      <c r="N14"/>
    </row>
    <row r="15" spans="2:21" ht="20.100000000000001" customHeight="1" x14ac:dyDescent="0.25">
      <c r="B15" s="10" t="s">
        <v>10</v>
      </c>
      <c r="C15" s="10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1" ht="20.100000000000001" customHeight="1" x14ac:dyDescent="0.25"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9:21" ht="20.100000000000001" customHeight="1" x14ac:dyDescent="0.25"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9:21" ht="20.100000000000001" customHeight="1" x14ac:dyDescent="0.25"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9:21" ht="20.100000000000001" customHeight="1" x14ac:dyDescent="0.25"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1"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C2288-F962-445D-A6BD-A3D7621B0DD6}">
  <dimension ref="B2:W19"/>
  <sheetViews>
    <sheetView showGridLines="0" workbookViewId="0">
      <selection activeCell="D6" sqref="D6"/>
    </sheetView>
  </sheetViews>
  <sheetFormatPr defaultColWidth="8.85546875" defaultRowHeight="15" x14ac:dyDescent="0.25"/>
  <cols>
    <col min="1" max="1" width="5.85546875" style="2" customWidth="1"/>
    <col min="2" max="2" width="12.28515625" style="1" customWidth="1"/>
    <col min="3" max="3" width="12.42578125" style="1" customWidth="1"/>
    <col min="4" max="4" width="14" style="2" customWidth="1"/>
    <col min="5" max="5" width="16" style="2" customWidth="1"/>
    <col min="6" max="6" width="13.42578125" style="2" customWidth="1"/>
    <col min="7" max="7" width="14.7109375" style="2" customWidth="1"/>
    <col min="8" max="8" width="8.85546875" style="2"/>
    <col min="9" max="9" width="12.5703125" style="2" customWidth="1"/>
    <col min="10" max="10" width="10.5703125" style="2" customWidth="1"/>
    <col min="11" max="16384" width="8.85546875" style="2"/>
  </cols>
  <sheetData>
    <row r="2" spans="2:23" ht="20.100000000000001" customHeight="1" thickBot="1" x14ac:dyDescent="0.3"/>
    <row r="3" spans="2:23" ht="20.100000000000001" customHeight="1" thickBot="1" x14ac:dyDescent="0.3">
      <c r="B3" s="14" t="s">
        <v>20</v>
      </c>
      <c r="C3" s="13"/>
      <c r="D3" s="13"/>
      <c r="E3" s="13"/>
      <c r="F3" s="15"/>
    </row>
    <row r="4" spans="2:23" ht="20.100000000000001" customHeight="1" thickBot="1" x14ac:dyDescent="0.3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20.100000000000001" customHeight="1" thickBot="1" x14ac:dyDescent="0.3">
      <c r="B5" s="4" t="s">
        <v>11</v>
      </c>
      <c r="C5" s="4" t="s">
        <v>12</v>
      </c>
      <c r="D5" s="5" t="s">
        <v>14</v>
      </c>
      <c r="E5" s="5" t="s">
        <v>21</v>
      </c>
      <c r="F5" s="16" t="s">
        <v>22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2:23" ht="20.100000000000001" customHeight="1" x14ac:dyDescent="0.25">
      <c r="B6" s="6">
        <v>43484</v>
      </c>
      <c r="C6" s="6">
        <v>44689</v>
      </c>
      <c r="D6" s="25">
        <f>DATEDIF(B6,C6,"D")</f>
        <v>1205</v>
      </c>
      <c r="E6" s="25">
        <f>DATEDIF(B6,C6,"M")</f>
        <v>39</v>
      </c>
      <c r="F6" s="22">
        <f>DATEDIF(B6,C6,"Y")</f>
        <v>3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3" ht="20.100000000000001" customHeight="1" x14ac:dyDescent="0.25">
      <c r="B7" s="6">
        <v>44645</v>
      </c>
      <c r="C7" s="6">
        <v>44913</v>
      </c>
      <c r="D7" s="25">
        <f t="shared" ref="D7:D12" si="0">DATEDIF(B7,C7,"d")</f>
        <v>268</v>
      </c>
      <c r="E7" s="25">
        <f t="shared" ref="E7:E12" si="1">DATEDIF(B7,C7,"M")</f>
        <v>8</v>
      </c>
      <c r="F7" s="22">
        <f t="shared" ref="F7:F12" si="2">DATEDIF(B7,C7,"Y")</f>
        <v>0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3" ht="20.100000000000001" customHeight="1" x14ac:dyDescent="0.25">
      <c r="B8" s="6">
        <v>43863</v>
      </c>
      <c r="C8" s="6">
        <v>44636</v>
      </c>
      <c r="D8" s="25">
        <f t="shared" si="0"/>
        <v>773</v>
      </c>
      <c r="E8" s="25">
        <f t="shared" si="1"/>
        <v>25</v>
      </c>
      <c r="F8" s="22">
        <f t="shared" si="2"/>
        <v>2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3" ht="20.100000000000001" customHeight="1" x14ac:dyDescent="0.25">
      <c r="B9" s="6">
        <v>44588</v>
      </c>
      <c r="C9" s="6">
        <v>44689</v>
      </c>
      <c r="D9" s="25">
        <f t="shared" si="0"/>
        <v>101</v>
      </c>
      <c r="E9" s="25">
        <f t="shared" si="1"/>
        <v>3</v>
      </c>
      <c r="F9" s="22">
        <f t="shared" si="2"/>
        <v>0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3" ht="20.100000000000001" customHeight="1" x14ac:dyDescent="0.25">
      <c r="B10" s="6">
        <v>39271</v>
      </c>
      <c r="C10" s="6">
        <v>44913</v>
      </c>
      <c r="D10" s="25">
        <f t="shared" si="0"/>
        <v>5642</v>
      </c>
      <c r="E10" s="25">
        <f t="shared" si="1"/>
        <v>185</v>
      </c>
      <c r="F10" s="22">
        <f t="shared" si="2"/>
        <v>15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3" ht="20.100000000000001" customHeight="1" x14ac:dyDescent="0.25">
      <c r="B11" s="6">
        <v>42323</v>
      </c>
      <c r="C11" s="6">
        <v>44645</v>
      </c>
      <c r="D11" s="25">
        <f t="shared" si="0"/>
        <v>2322</v>
      </c>
      <c r="E11" s="25">
        <f t="shared" si="1"/>
        <v>76</v>
      </c>
      <c r="F11" s="22">
        <f t="shared" si="2"/>
        <v>6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3" ht="20.100000000000001" customHeight="1" x14ac:dyDescent="0.25">
      <c r="B12" s="6">
        <v>35778</v>
      </c>
      <c r="C12" s="6">
        <v>44900</v>
      </c>
      <c r="D12" s="25">
        <f t="shared" si="0"/>
        <v>9122</v>
      </c>
      <c r="E12" s="25">
        <f t="shared" si="1"/>
        <v>299</v>
      </c>
      <c r="F12" s="22">
        <f t="shared" si="2"/>
        <v>24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3" ht="20.100000000000001" customHeight="1" x14ac:dyDescent="0.25">
      <c r="F13"/>
      <c r="G13"/>
      <c r="H13"/>
      <c r="I13"/>
      <c r="J13"/>
      <c r="K13"/>
      <c r="L13"/>
      <c r="M13"/>
      <c r="N13"/>
      <c r="O13"/>
      <c r="P13"/>
    </row>
    <row r="14" spans="2:23" ht="20.100000000000001" customHeight="1" x14ac:dyDescent="0.25">
      <c r="F14"/>
      <c r="G14"/>
      <c r="H14"/>
      <c r="I14"/>
      <c r="J14"/>
      <c r="K14"/>
      <c r="L14"/>
      <c r="M14"/>
      <c r="N14"/>
      <c r="O14"/>
      <c r="P14"/>
    </row>
    <row r="15" spans="2:23" ht="20.100000000000001" customHeight="1" x14ac:dyDescent="0.25">
      <c r="B15" s="10" t="s">
        <v>10</v>
      </c>
      <c r="C15" s="10"/>
      <c r="D15" s="11"/>
      <c r="E15" s="12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2:23" ht="20.100000000000001" customHeight="1" x14ac:dyDescent="0.25"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1:23" ht="20.100000000000001" customHeight="1" x14ac:dyDescent="0.25"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1:23" ht="20.100000000000001" customHeight="1" x14ac:dyDescent="0.25"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1:23" ht="20.100000000000001" customHeight="1" x14ac:dyDescent="0.25">
      <c r="K19"/>
      <c r="L19"/>
      <c r="M19"/>
      <c r="N19"/>
      <c r="O19"/>
      <c r="P19"/>
      <c r="Q19"/>
      <c r="R19"/>
      <c r="S19"/>
      <c r="T19"/>
      <c r="U19"/>
      <c r="V19"/>
      <c r="W19"/>
    </row>
  </sheetData>
  <mergeCells count="1">
    <mergeCell ref="B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D617-77FB-4AD7-96C0-3CC2A11C1A49}">
  <dimension ref="B2:U19"/>
  <sheetViews>
    <sheetView showGridLines="0" workbookViewId="0">
      <selection activeCell="D6" sqref="D6"/>
    </sheetView>
  </sheetViews>
  <sheetFormatPr defaultColWidth="8.85546875" defaultRowHeight="15" x14ac:dyDescent="0.25"/>
  <cols>
    <col min="1" max="1" width="5.85546875" style="2" customWidth="1"/>
    <col min="2" max="2" width="13" style="1" customWidth="1"/>
    <col min="3" max="3" width="14.140625" style="1" customWidth="1"/>
    <col min="4" max="4" width="29.140625" style="2" customWidth="1"/>
    <col min="5" max="5" width="14.7109375" style="2" customWidth="1"/>
    <col min="6" max="6" width="8.85546875" style="2"/>
    <col min="7" max="7" width="12.5703125" style="2" customWidth="1"/>
    <col min="8" max="8" width="10.5703125" style="2" customWidth="1"/>
    <col min="9" max="16384" width="8.85546875" style="2"/>
  </cols>
  <sheetData>
    <row r="2" spans="2:21" ht="20.100000000000001" customHeight="1" thickBot="1" x14ac:dyDescent="0.3"/>
    <row r="3" spans="2:21" ht="20.100000000000001" customHeight="1" thickBot="1" x14ac:dyDescent="0.3">
      <c r="B3" s="14" t="s">
        <v>20</v>
      </c>
      <c r="C3" s="13"/>
      <c r="D3" s="15"/>
    </row>
    <row r="4" spans="2:21" ht="20.100000000000001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20.100000000000001" customHeight="1" thickBot="1" x14ac:dyDescent="0.3">
      <c r="B5" s="18" t="s">
        <v>11</v>
      </c>
      <c r="C5" s="18" t="s">
        <v>12</v>
      </c>
      <c r="D5" s="18" t="s">
        <v>16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21" ht="20.100000000000001" customHeight="1" x14ac:dyDescent="0.25">
      <c r="B6" s="6">
        <v>43484</v>
      </c>
      <c r="C6" s="6">
        <v>44689</v>
      </c>
      <c r="D6" s="21" t="str">
        <f>DATEDIF(B6, C6, "y") &amp;" years, "&amp;DATEDIF(B6, C6, "ym") &amp;" months, " &amp;DATEDIF(B6, C6, "md") &amp;" days"</f>
        <v>3 years, 3 months, 19 days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21" ht="20.100000000000001" customHeight="1" x14ac:dyDescent="0.25">
      <c r="B7" s="6">
        <v>44645</v>
      </c>
      <c r="C7" s="6">
        <v>44913</v>
      </c>
      <c r="D7" s="21" t="str">
        <f t="shared" ref="D7:D12" si="0">DATEDIF(B7, C7, "y") &amp;" years, "&amp;DATEDIF(B7, C7, "ym") &amp;" months, " &amp;DATEDIF(B7, C7, "md") &amp;" days"</f>
        <v>0 years, 8 months, 23 days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21" ht="20.100000000000001" customHeight="1" x14ac:dyDescent="0.25">
      <c r="B8" s="6">
        <v>43863</v>
      </c>
      <c r="C8" s="6">
        <v>44636</v>
      </c>
      <c r="D8" s="21" t="str">
        <f t="shared" si="0"/>
        <v>2 years, 1 months, 14 days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21" ht="20.100000000000001" customHeight="1" x14ac:dyDescent="0.25">
      <c r="B9" s="6">
        <v>44588</v>
      </c>
      <c r="C9" s="6">
        <v>44689</v>
      </c>
      <c r="D9" s="21" t="str">
        <f t="shared" si="0"/>
        <v>0 years, 3 months, 11 days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21" ht="20.100000000000001" customHeight="1" x14ac:dyDescent="0.25">
      <c r="B10" s="6">
        <v>39271</v>
      </c>
      <c r="C10" s="6">
        <v>44913</v>
      </c>
      <c r="D10" s="21" t="str">
        <f t="shared" si="0"/>
        <v>15 years, 5 months, 10 days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21" ht="20.100000000000001" customHeight="1" x14ac:dyDescent="0.25">
      <c r="B11" s="6">
        <v>42323</v>
      </c>
      <c r="C11" s="6">
        <v>44645</v>
      </c>
      <c r="D11" s="21" t="str">
        <f t="shared" si="0"/>
        <v>6 years, 4 months, 10 days</v>
      </c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21" ht="20.100000000000001" customHeight="1" x14ac:dyDescent="0.25">
      <c r="B12" s="6">
        <v>35778</v>
      </c>
      <c r="C12" s="6">
        <v>44900</v>
      </c>
      <c r="D12" s="21" t="str">
        <f t="shared" si="0"/>
        <v>24 years, 11 months, 21 days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21" ht="20.100000000000001" customHeight="1" x14ac:dyDescent="0.25">
      <c r="D13"/>
      <c r="E13"/>
      <c r="F13"/>
      <c r="G13"/>
      <c r="H13"/>
      <c r="I13"/>
      <c r="J13"/>
      <c r="K13"/>
      <c r="L13"/>
      <c r="M13"/>
      <c r="N13"/>
    </row>
    <row r="14" spans="2:21" ht="20.100000000000001" customHeight="1" x14ac:dyDescent="0.25">
      <c r="D14"/>
      <c r="E14"/>
      <c r="F14"/>
      <c r="G14"/>
      <c r="H14"/>
      <c r="I14"/>
      <c r="J14"/>
      <c r="K14"/>
      <c r="L14"/>
      <c r="M14"/>
      <c r="N14"/>
    </row>
    <row r="15" spans="2:21" ht="20.100000000000001" customHeight="1" x14ac:dyDescent="0.25">
      <c r="B15" s="10" t="s">
        <v>10</v>
      </c>
      <c r="C15" s="10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1" ht="20.100000000000001" customHeight="1" x14ac:dyDescent="0.25"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9:21" ht="20.100000000000001" customHeight="1" x14ac:dyDescent="0.25"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9:21" ht="20.100000000000001" customHeight="1" x14ac:dyDescent="0.25"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9:21" ht="20.100000000000001" customHeight="1" x14ac:dyDescent="0.25"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add</vt:lpstr>
      <vt:lpstr>Sequence</vt:lpstr>
      <vt:lpstr>TEXT</vt:lpstr>
      <vt:lpstr>missing</vt:lpstr>
      <vt:lpstr>count</vt:lpstr>
      <vt:lpstr>Weeks</vt:lpstr>
      <vt:lpstr>Diff</vt:lpstr>
      <vt:lpstr>day,mon,yr</vt:lpstr>
      <vt:lpstr>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2022-12-19T05:38:02Z</dcterms:created>
  <dcterms:modified xsi:type="dcterms:W3CDTF">2022-12-19T11:40:13Z</dcterms:modified>
</cp:coreProperties>
</file>