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FTEKO\If vlookup nested function\"/>
    </mc:Choice>
  </mc:AlternateContent>
  <xr:revisionPtr revIDLastSave="0" documentId="13_ncr:1_{ED1BE0D3-595B-4E6F-B016-9E98A9833A0E}" xr6:coauthVersionLast="47" xr6:coauthVersionMax="47" xr10:uidLastSave="{00000000-0000-0000-0000-000000000000}"/>
  <bookViews>
    <workbookView xWindow="-108" yWindow="-108" windowWidth="23256" windowHeight="12576" tabRatio="786" activeTab="6" xr2:uid="{CA21DA53-6FB6-43E5-8DEB-701D52E0FF01}"/>
  </bookViews>
  <sheets>
    <sheet name="Sample Dataset" sheetId="1" r:id="rId1"/>
    <sheet name="Particular Value" sheetId="2" r:id="rId2"/>
    <sheet name="Multiple Values" sheetId="3" r:id="rId3"/>
    <sheet name="Multiple Lists" sheetId="4" r:id="rId4"/>
    <sheet name="Calculations" sheetId="5" r:id="rId5"/>
    <sheet name="Multiple Conditions" sheetId="6" r:id="rId6"/>
    <sheet name="Nested VLOOKUP Function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6" l="1"/>
  <c r="F7" i="4"/>
  <c r="F8" i="4"/>
  <c r="F9" i="4"/>
  <c r="F10" i="4"/>
  <c r="F11" i="4"/>
  <c r="G11" i="7"/>
  <c r="F13" i="6"/>
  <c r="C14" i="5"/>
  <c r="F6" i="4"/>
  <c r="C15" i="3"/>
  <c r="C14" i="2"/>
</calcChain>
</file>

<file path=xl/sharedStrings.xml><?xml version="1.0" encoding="utf-8"?>
<sst xmlns="http://schemas.openxmlformats.org/spreadsheetml/2006/main" count="400" uniqueCount="34">
  <si>
    <t>Practice</t>
  </si>
  <si>
    <t>Code</t>
  </si>
  <si>
    <t>Items</t>
  </si>
  <si>
    <t>Size</t>
  </si>
  <si>
    <t>Availability</t>
  </si>
  <si>
    <t>D03</t>
  </si>
  <si>
    <t>Glazed Donut</t>
  </si>
  <si>
    <t>Regular</t>
  </si>
  <si>
    <t>M11</t>
  </si>
  <si>
    <t>Blueberry Muffin</t>
  </si>
  <si>
    <t>P01</t>
  </si>
  <si>
    <t>Apple Pie</t>
  </si>
  <si>
    <t>Large</t>
  </si>
  <si>
    <t>R08</t>
  </si>
  <si>
    <t>Cinnamon Roll</t>
  </si>
  <si>
    <t>P07</t>
  </si>
  <si>
    <t>Baked Apple Pie</t>
  </si>
  <si>
    <t>Small</t>
  </si>
  <si>
    <t>P03</t>
  </si>
  <si>
    <t>Cherry Pie</t>
  </si>
  <si>
    <t>Price</t>
  </si>
  <si>
    <t>Available</t>
  </si>
  <si>
    <t>Not Available</t>
  </si>
  <si>
    <t>Available Items</t>
  </si>
  <si>
    <t>Availbility</t>
  </si>
  <si>
    <t>Cost</t>
  </si>
  <si>
    <t>Selling Price</t>
  </si>
  <si>
    <t>Average Cost</t>
  </si>
  <si>
    <t>Price in CA</t>
  </si>
  <si>
    <t>Price in TX</t>
  </si>
  <si>
    <t>State</t>
  </si>
  <si>
    <t>TX</t>
  </si>
  <si>
    <t>Nested VLOOKUP Function</t>
  </si>
  <si>
    <t>IF and VLOOKUP Nested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</si>
</sst>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2">
    <xf numFmtId="0" fontId="0" fillId="0" borderId="0" xfId="0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8" fontId="0" fillId="0" borderId="0" xfId="0" applyNumberFormat="1"/>
    <xf numFmtId="0" fontId="3" fillId="2" borderId="9" xfId="0" applyFon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8" fontId="0" fillId="0" borderId="9" xfId="0" applyNumberFormat="1" applyBorder="1" applyAlignment="1">
      <alignment horizontal="center" vertical="center"/>
    </xf>
    <xf numFmtId="8" fontId="0" fillId="0" borderId="8" xfId="0" applyNumberForma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8" fontId="0" fillId="0" borderId="11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915D3-510E-4534-ACF5-A62CE02C36D5}">
  <dimension ref="B1:G12"/>
  <sheetViews>
    <sheetView showGridLines="0" workbookViewId="0">
      <selection activeCell="F6" sqref="F6"/>
    </sheetView>
  </sheetViews>
  <sheetFormatPr defaultRowHeight="14.4" x14ac:dyDescent="0.3"/>
  <cols>
    <col min="1" max="1" width="5.77734375" customWidth="1"/>
    <col min="2" max="2" width="9.77734375" customWidth="1"/>
    <col min="3" max="3" width="20.77734375" customWidth="1"/>
    <col min="4" max="4" width="14.77734375" customWidth="1"/>
    <col min="5" max="5" width="16.77734375" customWidth="1"/>
    <col min="6" max="6" width="13.77734375" customWidth="1"/>
    <col min="7" max="7" width="41.5546875" customWidth="1"/>
    <col min="8" max="8" width="9.77734375" customWidth="1"/>
    <col min="9" max="9" width="20.77734375" customWidth="1"/>
    <col min="10" max="10" width="14.77734375" customWidth="1"/>
    <col min="11" max="11" width="16.77734375" customWidth="1"/>
  </cols>
  <sheetData>
    <row r="1" spans="2:7" ht="19.95" customHeight="1" x14ac:dyDescent="0.3"/>
    <row r="2" spans="2:7" ht="19.95" customHeight="1" thickBot="1" x14ac:dyDescent="0.35"/>
    <row r="3" spans="2:7" ht="19.95" customHeight="1" thickBot="1" x14ac:dyDescent="0.35">
      <c r="B3" s="19" t="s">
        <v>33</v>
      </c>
      <c r="C3" s="20"/>
      <c r="D3" s="20"/>
      <c r="E3" s="20"/>
      <c r="F3" s="21"/>
    </row>
    <row r="4" spans="2:7" ht="19.95" customHeight="1" thickBot="1" x14ac:dyDescent="0.35"/>
    <row r="5" spans="2:7" ht="19.95" customHeight="1" thickBot="1" x14ac:dyDescent="0.35">
      <c r="B5" s="1" t="s">
        <v>1</v>
      </c>
      <c r="C5" s="2" t="s">
        <v>2</v>
      </c>
      <c r="D5" s="2" t="s">
        <v>3</v>
      </c>
      <c r="E5" s="2" t="s">
        <v>4</v>
      </c>
      <c r="F5" s="3" t="s">
        <v>20</v>
      </c>
    </row>
    <row r="6" spans="2:7" ht="19.95" customHeight="1" x14ac:dyDescent="0.3">
      <c r="B6" s="4" t="s">
        <v>5</v>
      </c>
      <c r="C6" s="4" t="s">
        <v>6</v>
      </c>
      <c r="D6" s="4" t="s">
        <v>7</v>
      </c>
      <c r="E6" s="5" t="s">
        <v>21</v>
      </c>
      <c r="F6" s="11">
        <v>2.19</v>
      </c>
      <c r="G6" s="7"/>
    </row>
    <row r="7" spans="2:7" ht="19.95" customHeight="1" x14ac:dyDescent="0.3">
      <c r="B7" s="6" t="s">
        <v>8</v>
      </c>
      <c r="C7" s="6" t="s">
        <v>9</v>
      </c>
      <c r="D7" s="6" t="s">
        <v>7</v>
      </c>
      <c r="E7" s="9" t="s">
        <v>21</v>
      </c>
      <c r="F7" s="10">
        <v>2.75</v>
      </c>
      <c r="G7" s="7"/>
    </row>
    <row r="8" spans="2:7" ht="19.95" customHeight="1" x14ac:dyDescent="0.3">
      <c r="B8" s="6" t="s">
        <v>10</v>
      </c>
      <c r="C8" s="6" t="s">
        <v>11</v>
      </c>
      <c r="D8" s="6" t="s">
        <v>12</v>
      </c>
      <c r="E8" s="9" t="s">
        <v>22</v>
      </c>
      <c r="F8" s="10">
        <v>1.99</v>
      </c>
      <c r="G8" s="7"/>
    </row>
    <row r="9" spans="2:7" ht="19.95" customHeight="1" x14ac:dyDescent="0.3">
      <c r="B9" s="6" t="s">
        <v>13</v>
      </c>
      <c r="C9" s="6" t="s">
        <v>14</v>
      </c>
      <c r="D9" s="6" t="s">
        <v>7</v>
      </c>
      <c r="E9" s="9" t="s">
        <v>21</v>
      </c>
      <c r="F9" s="10">
        <v>3.22</v>
      </c>
      <c r="G9" s="7"/>
    </row>
    <row r="10" spans="2:7" ht="19.95" customHeight="1" x14ac:dyDescent="0.3">
      <c r="B10" s="6" t="s">
        <v>15</v>
      </c>
      <c r="C10" s="6" t="s">
        <v>16</v>
      </c>
      <c r="D10" s="6" t="s">
        <v>17</v>
      </c>
      <c r="E10" s="9" t="s">
        <v>22</v>
      </c>
      <c r="F10" s="10">
        <v>1.0900000000000001</v>
      </c>
      <c r="G10" s="7"/>
    </row>
    <row r="11" spans="2:7" ht="19.95" customHeight="1" x14ac:dyDescent="0.3">
      <c r="B11" s="6" t="s">
        <v>18</v>
      </c>
      <c r="C11" s="6" t="s">
        <v>19</v>
      </c>
      <c r="D11" s="6" t="s">
        <v>12</v>
      </c>
      <c r="E11" s="9" t="s">
        <v>22</v>
      </c>
      <c r="F11" s="10">
        <v>1.75</v>
      </c>
      <c r="G11" s="7"/>
    </row>
    <row r="12" spans="2:7" ht="138.6" customHeight="1" x14ac:dyDescent="0.3"/>
  </sheetData>
  <mergeCells count="1">
    <mergeCell ref="B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DADF3-AF8C-4F95-90B7-75EABE3D97F3}">
  <dimension ref="B1:L15"/>
  <sheetViews>
    <sheetView showGridLines="0" workbookViewId="0">
      <selection activeCell="C14" sqref="C14"/>
    </sheetView>
  </sheetViews>
  <sheetFormatPr defaultRowHeight="14.4" x14ac:dyDescent="0.3"/>
  <cols>
    <col min="1" max="1" width="5.77734375" customWidth="1"/>
    <col min="2" max="2" width="9.77734375" customWidth="1"/>
    <col min="3" max="3" width="20.77734375" customWidth="1"/>
    <col min="4" max="4" width="14.77734375" customWidth="1"/>
    <col min="5" max="5" width="16.77734375" customWidth="1"/>
    <col min="6" max="6" width="13.77734375" customWidth="1"/>
    <col min="7" max="7" width="41.5546875" customWidth="1"/>
    <col min="8" max="8" width="9.77734375" customWidth="1"/>
    <col min="9" max="9" width="20.77734375" customWidth="1"/>
    <col min="10" max="10" width="14.77734375" customWidth="1"/>
    <col min="11" max="11" width="16.77734375" customWidth="1"/>
    <col min="12" max="12" width="11.88671875" customWidth="1"/>
  </cols>
  <sheetData>
    <row r="1" spans="2:12" ht="19.95" customHeight="1" x14ac:dyDescent="0.3"/>
    <row r="2" spans="2:12" ht="19.95" customHeight="1" thickBot="1" x14ac:dyDescent="0.35"/>
    <row r="3" spans="2:12" ht="19.95" customHeight="1" thickBot="1" x14ac:dyDescent="0.35">
      <c r="B3" s="19" t="s">
        <v>33</v>
      </c>
      <c r="C3" s="20"/>
      <c r="D3" s="20"/>
      <c r="E3" s="20"/>
      <c r="F3" s="21"/>
      <c r="H3" s="19" t="s">
        <v>0</v>
      </c>
      <c r="I3" s="20"/>
      <c r="J3" s="20"/>
      <c r="K3" s="20"/>
      <c r="L3" s="21"/>
    </row>
    <row r="4" spans="2:12" ht="19.95" customHeight="1" thickBot="1" x14ac:dyDescent="0.35"/>
    <row r="5" spans="2:12" ht="19.95" customHeight="1" thickBot="1" x14ac:dyDescent="0.35">
      <c r="B5" s="1" t="s">
        <v>1</v>
      </c>
      <c r="C5" s="2" t="s">
        <v>2</v>
      </c>
      <c r="D5" s="2" t="s">
        <v>3</v>
      </c>
      <c r="E5" s="2" t="s">
        <v>4</v>
      </c>
      <c r="F5" s="3" t="s">
        <v>20</v>
      </c>
      <c r="H5" s="1" t="s">
        <v>1</v>
      </c>
      <c r="I5" s="2" t="s">
        <v>2</v>
      </c>
      <c r="J5" s="2" t="s">
        <v>3</v>
      </c>
      <c r="K5" s="2" t="s">
        <v>4</v>
      </c>
      <c r="L5" s="3" t="s">
        <v>20</v>
      </c>
    </row>
    <row r="6" spans="2:12" ht="19.95" customHeight="1" x14ac:dyDescent="0.3">
      <c r="B6" s="4" t="s">
        <v>5</v>
      </c>
      <c r="C6" s="4" t="s">
        <v>6</v>
      </c>
      <c r="D6" s="4" t="s">
        <v>7</v>
      </c>
      <c r="E6" s="5" t="s">
        <v>21</v>
      </c>
      <c r="F6" s="11">
        <v>2.19</v>
      </c>
      <c r="G6" s="7"/>
      <c r="H6" s="4" t="s">
        <v>5</v>
      </c>
      <c r="I6" s="4" t="s">
        <v>6</v>
      </c>
      <c r="J6" s="4" t="s">
        <v>7</v>
      </c>
      <c r="K6" s="5" t="s">
        <v>21</v>
      </c>
      <c r="L6" s="11">
        <v>2.19</v>
      </c>
    </row>
    <row r="7" spans="2:12" ht="19.95" customHeight="1" x14ac:dyDescent="0.3">
      <c r="B7" s="6" t="s">
        <v>8</v>
      </c>
      <c r="C7" s="6" t="s">
        <v>9</v>
      </c>
      <c r="D7" s="6" t="s">
        <v>7</v>
      </c>
      <c r="E7" s="9" t="s">
        <v>21</v>
      </c>
      <c r="F7" s="10">
        <v>2.75</v>
      </c>
      <c r="G7" s="7"/>
      <c r="H7" s="6" t="s">
        <v>8</v>
      </c>
      <c r="I7" s="6" t="s">
        <v>9</v>
      </c>
      <c r="J7" s="6" t="s">
        <v>7</v>
      </c>
      <c r="K7" s="9" t="s">
        <v>21</v>
      </c>
      <c r="L7" s="10">
        <v>2.75</v>
      </c>
    </row>
    <row r="8" spans="2:12" ht="19.95" customHeight="1" x14ac:dyDescent="0.3">
      <c r="B8" s="6" t="s">
        <v>10</v>
      </c>
      <c r="C8" s="6" t="s">
        <v>11</v>
      </c>
      <c r="D8" s="6" t="s">
        <v>12</v>
      </c>
      <c r="E8" s="9" t="s">
        <v>22</v>
      </c>
      <c r="F8" s="10">
        <v>1.99</v>
      </c>
      <c r="G8" s="7"/>
      <c r="H8" s="6" t="s">
        <v>10</v>
      </c>
      <c r="I8" s="6" t="s">
        <v>11</v>
      </c>
      <c r="J8" s="6" t="s">
        <v>12</v>
      </c>
      <c r="K8" s="9" t="s">
        <v>22</v>
      </c>
      <c r="L8" s="10">
        <v>1.99</v>
      </c>
    </row>
    <row r="9" spans="2:12" ht="19.95" customHeight="1" x14ac:dyDescent="0.3">
      <c r="B9" s="6" t="s">
        <v>13</v>
      </c>
      <c r="C9" s="6" t="s">
        <v>14</v>
      </c>
      <c r="D9" s="6" t="s">
        <v>7</v>
      </c>
      <c r="E9" s="9" t="s">
        <v>21</v>
      </c>
      <c r="F9" s="10">
        <v>3.22</v>
      </c>
      <c r="G9" s="7"/>
      <c r="H9" s="6" t="s">
        <v>13</v>
      </c>
      <c r="I9" s="6" t="s">
        <v>14</v>
      </c>
      <c r="J9" s="6" t="s">
        <v>7</v>
      </c>
      <c r="K9" s="9" t="s">
        <v>21</v>
      </c>
      <c r="L9" s="10">
        <v>3.22</v>
      </c>
    </row>
    <row r="10" spans="2:12" ht="19.95" customHeight="1" x14ac:dyDescent="0.3">
      <c r="B10" s="6" t="s">
        <v>15</v>
      </c>
      <c r="C10" s="6" t="s">
        <v>16</v>
      </c>
      <c r="D10" s="6" t="s">
        <v>17</v>
      </c>
      <c r="E10" s="9" t="s">
        <v>22</v>
      </c>
      <c r="F10" s="10">
        <v>1.0900000000000001</v>
      </c>
      <c r="G10" s="7"/>
      <c r="H10" s="6" t="s">
        <v>15</v>
      </c>
      <c r="I10" s="6" t="s">
        <v>16</v>
      </c>
      <c r="J10" s="6" t="s">
        <v>17</v>
      </c>
      <c r="K10" s="9" t="s">
        <v>22</v>
      </c>
      <c r="L10" s="10">
        <v>1.0900000000000001</v>
      </c>
    </row>
    <row r="11" spans="2:12" ht="19.95" customHeight="1" x14ac:dyDescent="0.3">
      <c r="B11" s="6" t="s">
        <v>18</v>
      </c>
      <c r="C11" s="6" t="s">
        <v>19</v>
      </c>
      <c r="D11" s="6" t="s">
        <v>12</v>
      </c>
      <c r="E11" s="9" t="s">
        <v>22</v>
      </c>
      <c r="F11" s="10">
        <v>1.75</v>
      </c>
      <c r="G11" s="7"/>
      <c r="H11" s="6" t="s">
        <v>18</v>
      </c>
      <c r="I11" s="6" t="s">
        <v>19</v>
      </c>
      <c r="J11" s="6" t="s">
        <v>12</v>
      </c>
      <c r="K11" s="9" t="s">
        <v>22</v>
      </c>
      <c r="L11" s="10">
        <v>1.75</v>
      </c>
    </row>
    <row r="12" spans="2:12" ht="19.95" customHeight="1" thickBot="1" x14ac:dyDescent="0.35"/>
    <row r="13" spans="2:12" ht="19.95" customHeight="1" thickBot="1" x14ac:dyDescent="0.35">
      <c r="B13" s="1" t="s">
        <v>1</v>
      </c>
      <c r="C13" s="3" t="s">
        <v>4</v>
      </c>
      <c r="H13" s="1" t="s">
        <v>1</v>
      </c>
      <c r="I13" s="3" t="s">
        <v>4</v>
      </c>
    </row>
    <row r="14" spans="2:12" ht="19.95" customHeight="1" x14ac:dyDescent="0.3">
      <c r="B14" s="4" t="s">
        <v>8</v>
      </c>
      <c r="C14" s="4" t="str">
        <f>IF(VLOOKUP(B14,$B$6:$F$11,4,FALSE)="Available","Yes","No")</f>
        <v>Yes</v>
      </c>
      <c r="H14" s="4"/>
      <c r="I14" s="4"/>
    </row>
    <row r="15" spans="2:12" ht="105.6" customHeight="1" x14ac:dyDescent="0.3"/>
  </sheetData>
  <mergeCells count="2">
    <mergeCell ref="B3:F3"/>
    <mergeCell ref="H3:L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B6867-BB3D-4A54-BC38-31B0A9A7B8E9}">
  <dimension ref="B1:L16"/>
  <sheetViews>
    <sheetView showGridLines="0" topLeftCell="A2" workbookViewId="0">
      <selection activeCell="C15" sqref="C15"/>
    </sheetView>
  </sheetViews>
  <sheetFormatPr defaultRowHeight="14.4" x14ac:dyDescent="0.3"/>
  <cols>
    <col min="1" max="1" width="5.77734375" customWidth="1"/>
    <col min="2" max="2" width="9.77734375" customWidth="1"/>
    <col min="3" max="3" width="20.77734375" customWidth="1"/>
    <col min="4" max="4" width="14.77734375" customWidth="1"/>
    <col min="5" max="5" width="16.77734375" customWidth="1"/>
    <col min="6" max="6" width="13.77734375" customWidth="1"/>
    <col min="7" max="7" width="41.5546875" customWidth="1"/>
    <col min="8" max="8" width="9.77734375" customWidth="1"/>
    <col min="9" max="9" width="20.77734375" customWidth="1"/>
    <col min="10" max="10" width="14.77734375" customWidth="1"/>
    <col min="11" max="11" width="16.77734375" customWidth="1"/>
    <col min="12" max="12" width="15.6640625" customWidth="1"/>
  </cols>
  <sheetData>
    <row r="1" spans="2:12" ht="19.95" customHeight="1" x14ac:dyDescent="0.3"/>
    <row r="2" spans="2:12" ht="19.95" customHeight="1" thickBot="1" x14ac:dyDescent="0.35"/>
    <row r="3" spans="2:12" ht="19.95" customHeight="1" thickBot="1" x14ac:dyDescent="0.35">
      <c r="B3" s="19" t="s">
        <v>33</v>
      </c>
      <c r="C3" s="20"/>
      <c r="D3" s="20"/>
      <c r="E3" s="20"/>
      <c r="F3" s="21"/>
      <c r="H3" s="19" t="s">
        <v>0</v>
      </c>
      <c r="I3" s="20"/>
      <c r="J3" s="20"/>
      <c r="K3" s="20"/>
      <c r="L3" s="21"/>
    </row>
    <row r="4" spans="2:12" ht="19.95" customHeight="1" thickBot="1" x14ac:dyDescent="0.35"/>
    <row r="5" spans="2:12" ht="19.95" customHeight="1" thickBot="1" x14ac:dyDescent="0.35">
      <c r="B5" s="1" t="s">
        <v>1</v>
      </c>
      <c r="C5" s="2" t="s">
        <v>2</v>
      </c>
      <c r="D5" s="2" t="s">
        <v>3</v>
      </c>
      <c r="E5" s="2" t="s">
        <v>28</v>
      </c>
      <c r="F5" s="3" t="s">
        <v>29</v>
      </c>
      <c r="H5" s="1" t="s">
        <v>1</v>
      </c>
      <c r="I5" s="2" t="s">
        <v>2</v>
      </c>
      <c r="J5" s="2" t="s">
        <v>3</v>
      </c>
      <c r="K5" s="2" t="s">
        <v>28</v>
      </c>
      <c r="L5" s="3" t="s">
        <v>29</v>
      </c>
    </row>
    <row r="6" spans="2:12" ht="19.95" customHeight="1" x14ac:dyDescent="0.3">
      <c r="B6" s="4" t="s">
        <v>5</v>
      </c>
      <c r="C6" s="4" t="s">
        <v>6</v>
      </c>
      <c r="D6" s="4" t="s">
        <v>7</v>
      </c>
      <c r="E6" s="5">
        <v>3.5</v>
      </c>
      <c r="F6" s="11">
        <v>2.19</v>
      </c>
      <c r="G6" s="7"/>
      <c r="H6" s="4" t="s">
        <v>5</v>
      </c>
      <c r="I6" s="4" t="s">
        <v>6</v>
      </c>
      <c r="J6" s="4" t="s">
        <v>7</v>
      </c>
      <c r="K6" s="5">
        <v>3.5</v>
      </c>
      <c r="L6" s="11">
        <v>2.19</v>
      </c>
    </row>
    <row r="7" spans="2:12" ht="19.95" customHeight="1" x14ac:dyDescent="0.3">
      <c r="B7" s="6" t="s">
        <v>8</v>
      </c>
      <c r="C7" s="6" t="s">
        <v>9</v>
      </c>
      <c r="D7" s="6" t="s">
        <v>7</v>
      </c>
      <c r="E7" s="9">
        <v>2.99</v>
      </c>
      <c r="F7" s="10">
        <v>2.75</v>
      </c>
      <c r="G7" s="7"/>
      <c r="H7" s="6" t="s">
        <v>8</v>
      </c>
      <c r="I7" s="6" t="s">
        <v>9</v>
      </c>
      <c r="J7" s="6" t="s">
        <v>7</v>
      </c>
      <c r="K7" s="9">
        <v>2.99</v>
      </c>
      <c r="L7" s="10">
        <v>2.75</v>
      </c>
    </row>
    <row r="8" spans="2:12" ht="19.95" customHeight="1" x14ac:dyDescent="0.3">
      <c r="B8" s="6" t="s">
        <v>10</v>
      </c>
      <c r="C8" s="6" t="s">
        <v>11</v>
      </c>
      <c r="D8" s="6" t="s">
        <v>12</v>
      </c>
      <c r="E8" s="9">
        <v>2.75</v>
      </c>
      <c r="F8" s="10">
        <v>1.99</v>
      </c>
      <c r="G8" s="7"/>
      <c r="H8" s="6" t="s">
        <v>10</v>
      </c>
      <c r="I8" s="6" t="s">
        <v>11</v>
      </c>
      <c r="J8" s="6" t="s">
        <v>12</v>
      </c>
      <c r="K8" s="9">
        <v>2.75</v>
      </c>
      <c r="L8" s="10">
        <v>1.99</v>
      </c>
    </row>
    <row r="9" spans="2:12" ht="19.95" customHeight="1" x14ac:dyDescent="0.3">
      <c r="B9" s="6" t="s">
        <v>13</v>
      </c>
      <c r="C9" s="6" t="s">
        <v>14</v>
      </c>
      <c r="D9" s="6" t="s">
        <v>7</v>
      </c>
      <c r="E9" s="9">
        <v>4</v>
      </c>
      <c r="F9" s="10">
        <v>3.22</v>
      </c>
      <c r="G9" s="7"/>
      <c r="H9" s="6" t="s">
        <v>13</v>
      </c>
      <c r="I9" s="6" t="s">
        <v>14</v>
      </c>
      <c r="J9" s="6" t="s">
        <v>7</v>
      </c>
      <c r="K9" s="9">
        <v>4</v>
      </c>
      <c r="L9" s="10">
        <v>3.22</v>
      </c>
    </row>
    <row r="10" spans="2:12" ht="19.95" customHeight="1" x14ac:dyDescent="0.3">
      <c r="B10" s="6" t="s">
        <v>15</v>
      </c>
      <c r="C10" s="6" t="s">
        <v>16</v>
      </c>
      <c r="D10" s="6" t="s">
        <v>17</v>
      </c>
      <c r="E10" s="9">
        <v>2</v>
      </c>
      <c r="F10" s="10">
        <v>1.0900000000000001</v>
      </c>
      <c r="G10" s="7"/>
      <c r="H10" s="6" t="s">
        <v>15</v>
      </c>
      <c r="I10" s="6" t="s">
        <v>16</v>
      </c>
      <c r="J10" s="6" t="s">
        <v>17</v>
      </c>
      <c r="K10" s="9">
        <v>2</v>
      </c>
      <c r="L10" s="10">
        <v>1.0900000000000001</v>
      </c>
    </row>
    <row r="11" spans="2:12" ht="19.95" customHeight="1" x14ac:dyDescent="0.3">
      <c r="B11" s="6" t="s">
        <v>18</v>
      </c>
      <c r="C11" s="6" t="s">
        <v>19</v>
      </c>
      <c r="D11" s="6" t="s">
        <v>12</v>
      </c>
      <c r="E11" s="9">
        <v>2.75</v>
      </c>
      <c r="F11" s="10">
        <v>1.75</v>
      </c>
      <c r="G11" s="7"/>
      <c r="H11" s="6" t="s">
        <v>18</v>
      </c>
      <c r="I11" s="6" t="s">
        <v>19</v>
      </c>
      <c r="J11" s="6" t="s">
        <v>12</v>
      </c>
      <c r="K11" s="9">
        <v>2.75</v>
      </c>
      <c r="L11" s="10">
        <v>1.75</v>
      </c>
    </row>
    <row r="12" spans="2:12" ht="19.95" customHeight="1" thickBot="1" x14ac:dyDescent="0.35"/>
    <row r="13" spans="2:12" ht="19.95" customHeight="1" x14ac:dyDescent="0.3">
      <c r="B13" s="12" t="s">
        <v>1</v>
      </c>
      <c r="C13" s="16" t="s">
        <v>13</v>
      </c>
      <c r="H13" s="12" t="s">
        <v>1</v>
      </c>
      <c r="I13" s="16"/>
    </row>
    <row r="14" spans="2:12" ht="19.95" customHeight="1" x14ac:dyDescent="0.3">
      <c r="B14" s="14" t="s">
        <v>30</v>
      </c>
      <c r="C14" s="16" t="s">
        <v>31</v>
      </c>
      <c r="H14" s="14" t="s">
        <v>30</v>
      </c>
      <c r="I14" s="16"/>
    </row>
    <row r="15" spans="2:12" ht="19.95" customHeight="1" thickBot="1" x14ac:dyDescent="0.35">
      <c r="B15" s="13" t="s">
        <v>20</v>
      </c>
      <c r="C15" s="18">
        <f>IF(C14="CA",VLOOKUP(C13,B6:F11,4,FALSE),VLOOKUP(C13,B6:F11,5,FALSE))</f>
        <v>3.22</v>
      </c>
      <c r="H15" s="13" t="s">
        <v>20</v>
      </c>
      <c r="I15" s="16"/>
    </row>
    <row r="16" spans="2:12" ht="111" customHeight="1" x14ac:dyDescent="0.3"/>
  </sheetData>
  <mergeCells count="2">
    <mergeCell ref="B3:F3"/>
    <mergeCell ref="H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E36ED-EBE7-4C14-A10B-81632EE21206}">
  <dimension ref="B1:P14"/>
  <sheetViews>
    <sheetView showGridLines="0" workbookViewId="0">
      <selection activeCell="F6" sqref="F6"/>
    </sheetView>
  </sheetViews>
  <sheetFormatPr defaultRowHeight="14.4" x14ac:dyDescent="0.3"/>
  <cols>
    <col min="1" max="1" width="5.77734375" customWidth="1"/>
    <col min="2" max="2" width="9.77734375" customWidth="1"/>
    <col min="3" max="3" width="18.77734375" customWidth="1"/>
    <col min="4" max="5" width="14.77734375" customWidth="1"/>
    <col min="6" max="6" width="13.77734375" customWidth="1"/>
    <col min="7" max="7" width="5.77734375" customWidth="1"/>
    <col min="8" max="8" width="18.77734375" customWidth="1"/>
    <col min="9" max="9" width="20.77734375" customWidth="1"/>
    <col min="10" max="10" width="14.77734375" customWidth="1"/>
    <col min="11" max="11" width="16.77734375" customWidth="1"/>
    <col min="12" max="12" width="12" customWidth="1"/>
    <col min="13" max="13" width="14.109375" customWidth="1"/>
    <col min="14" max="14" width="12.6640625" customWidth="1"/>
    <col min="15" max="15" width="5.77734375" customWidth="1"/>
    <col min="16" max="16" width="17.44140625" customWidth="1"/>
  </cols>
  <sheetData>
    <row r="1" spans="2:16" ht="19.95" customHeight="1" x14ac:dyDescent="0.3"/>
    <row r="2" spans="2:16" ht="19.95" customHeight="1" thickBot="1" x14ac:dyDescent="0.35"/>
    <row r="3" spans="2:16" ht="19.95" customHeight="1" thickBot="1" x14ac:dyDescent="0.35">
      <c r="B3" s="19" t="s">
        <v>33</v>
      </c>
      <c r="C3" s="20"/>
      <c r="D3" s="20"/>
      <c r="E3" s="20"/>
      <c r="F3" s="20"/>
      <c r="G3" s="20"/>
      <c r="H3" s="21"/>
      <c r="J3" s="19" t="s">
        <v>0</v>
      </c>
      <c r="K3" s="20"/>
      <c r="L3" s="20"/>
      <c r="M3" s="20"/>
      <c r="N3" s="20"/>
      <c r="O3" s="20"/>
      <c r="P3" s="21"/>
    </row>
    <row r="4" spans="2:16" ht="19.95" customHeight="1" thickBot="1" x14ac:dyDescent="0.35"/>
    <row r="5" spans="2:16" ht="19.95" customHeight="1" thickBot="1" x14ac:dyDescent="0.35">
      <c r="B5" s="1" t="s">
        <v>1</v>
      </c>
      <c r="C5" s="2" t="s">
        <v>2</v>
      </c>
      <c r="D5" s="2" t="s">
        <v>3</v>
      </c>
      <c r="E5" s="2" t="s">
        <v>20</v>
      </c>
      <c r="F5" s="3" t="s">
        <v>24</v>
      </c>
      <c r="H5" s="15" t="s">
        <v>23</v>
      </c>
      <c r="J5" s="1" t="s">
        <v>1</v>
      </c>
      <c r="K5" s="2" t="s">
        <v>2</v>
      </c>
      <c r="L5" s="2" t="s">
        <v>3</v>
      </c>
      <c r="M5" s="2" t="s">
        <v>20</v>
      </c>
      <c r="N5" s="3" t="s">
        <v>24</v>
      </c>
      <c r="P5" s="15" t="s">
        <v>23</v>
      </c>
    </row>
    <row r="6" spans="2:16" ht="19.95" customHeight="1" x14ac:dyDescent="0.3">
      <c r="B6" s="4" t="s">
        <v>5</v>
      </c>
      <c r="C6" s="4" t="s">
        <v>6</v>
      </c>
      <c r="D6" s="4" t="s">
        <v>7</v>
      </c>
      <c r="E6" s="11">
        <v>2.19</v>
      </c>
      <c r="F6" s="5" t="str">
        <f t="shared" ref="F6:F11" si="0">IF(ISNA(VLOOKUP(C6,$H$6:$H$9,1,FALSE)),"Not Available","Available")</f>
        <v>Available</v>
      </c>
      <c r="G6" s="7"/>
      <c r="H6" s="4" t="s">
        <v>6</v>
      </c>
      <c r="J6" s="4" t="s">
        <v>5</v>
      </c>
      <c r="K6" s="4" t="s">
        <v>6</v>
      </c>
      <c r="L6" s="4" t="s">
        <v>7</v>
      </c>
      <c r="M6" s="11">
        <v>2.19</v>
      </c>
      <c r="N6" s="5"/>
      <c r="O6" s="7"/>
      <c r="P6" s="4" t="s">
        <v>6</v>
      </c>
    </row>
    <row r="7" spans="2:16" ht="19.95" customHeight="1" x14ac:dyDescent="0.3">
      <c r="B7" s="6" t="s">
        <v>8</v>
      </c>
      <c r="C7" s="6" t="s">
        <v>9</v>
      </c>
      <c r="D7" s="6" t="s">
        <v>7</v>
      </c>
      <c r="E7" s="10">
        <v>2.75</v>
      </c>
      <c r="F7" s="5" t="str">
        <f t="shared" si="0"/>
        <v>Available</v>
      </c>
      <c r="G7" s="7"/>
      <c r="H7" s="6" t="s">
        <v>9</v>
      </c>
      <c r="J7" s="6" t="s">
        <v>8</v>
      </c>
      <c r="K7" s="6" t="s">
        <v>9</v>
      </c>
      <c r="L7" s="6" t="s">
        <v>7</v>
      </c>
      <c r="M7" s="10">
        <v>2.75</v>
      </c>
      <c r="N7" s="9"/>
      <c r="O7" s="7"/>
      <c r="P7" s="6" t="s">
        <v>9</v>
      </c>
    </row>
    <row r="8" spans="2:16" ht="19.95" customHeight="1" x14ac:dyDescent="0.3">
      <c r="B8" s="6" t="s">
        <v>10</v>
      </c>
      <c r="C8" s="6" t="s">
        <v>11</v>
      </c>
      <c r="D8" s="6" t="s">
        <v>12</v>
      </c>
      <c r="E8" s="10">
        <v>1.99</v>
      </c>
      <c r="F8" s="5" t="str">
        <f t="shared" si="0"/>
        <v>Not Available</v>
      </c>
      <c r="G8" s="7"/>
      <c r="H8" s="6" t="s">
        <v>14</v>
      </c>
      <c r="J8" s="6" t="s">
        <v>10</v>
      </c>
      <c r="K8" s="6" t="s">
        <v>11</v>
      </c>
      <c r="L8" s="6" t="s">
        <v>12</v>
      </c>
      <c r="M8" s="10">
        <v>1.99</v>
      </c>
      <c r="N8" s="9"/>
      <c r="O8" s="7"/>
      <c r="P8" s="6" t="s">
        <v>14</v>
      </c>
    </row>
    <row r="9" spans="2:16" ht="19.95" customHeight="1" x14ac:dyDescent="0.3">
      <c r="B9" s="6" t="s">
        <v>13</v>
      </c>
      <c r="C9" s="6" t="s">
        <v>14</v>
      </c>
      <c r="D9" s="6" t="s">
        <v>7</v>
      </c>
      <c r="E9" s="10">
        <v>3.22</v>
      </c>
      <c r="F9" s="5" t="str">
        <f t="shared" si="0"/>
        <v>Available</v>
      </c>
      <c r="G9" s="7"/>
      <c r="H9" s="6" t="s">
        <v>16</v>
      </c>
      <c r="J9" s="6" t="s">
        <v>13</v>
      </c>
      <c r="K9" s="6" t="s">
        <v>14</v>
      </c>
      <c r="L9" s="6" t="s">
        <v>7</v>
      </c>
      <c r="M9" s="10">
        <v>3.22</v>
      </c>
      <c r="N9" s="9"/>
      <c r="O9" s="7"/>
      <c r="P9" s="6" t="s">
        <v>16</v>
      </c>
    </row>
    <row r="10" spans="2:16" ht="19.95" customHeight="1" x14ac:dyDescent="0.3">
      <c r="B10" s="6" t="s">
        <v>15</v>
      </c>
      <c r="C10" s="6" t="s">
        <v>16</v>
      </c>
      <c r="D10" s="6" t="s">
        <v>17</v>
      </c>
      <c r="E10" s="10">
        <v>1.0900000000000001</v>
      </c>
      <c r="F10" s="5" t="str">
        <f t="shared" si="0"/>
        <v>Available</v>
      </c>
      <c r="G10" s="7"/>
      <c r="J10" s="6" t="s">
        <v>15</v>
      </c>
      <c r="K10" s="6" t="s">
        <v>16</v>
      </c>
      <c r="L10" s="6" t="s">
        <v>17</v>
      </c>
      <c r="M10" s="10">
        <v>1.0900000000000001</v>
      </c>
      <c r="N10" s="9"/>
      <c r="O10" s="7"/>
    </row>
    <row r="11" spans="2:16" ht="19.95" customHeight="1" x14ac:dyDescent="0.3">
      <c r="B11" s="6" t="s">
        <v>18</v>
      </c>
      <c r="C11" s="6" t="s">
        <v>19</v>
      </c>
      <c r="D11" s="6" t="s">
        <v>12</v>
      </c>
      <c r="E11" s="10">
        <v>1.75</v>
      </c>
      <c r="F11" s="5" t="str">
        <f t="shared" si="0"/>
        <v>Not Available</v>
      </c>
      <c r="G11" s="7"/>
      <c r="J11" s="6" t="s">
        <v>18</v>
      </c>
      <c r="K11" s="6" t="s">
        <v>19</v>
      </c>
      <c r="L11" s="6" t="s">
        <v>12</v>
      </c>
      <c r="M11" s="10">
        <v>1.75</v>
      </c>
      <c r="N11" s="9"/>
      <c r="O11" s="7"/>
    </row>
    <row r="12" spans="2:16" ht="93.6" customHeight="1" x14ac:dyDescent="0.3"/>
    <row r="13" spans="2:16" ht="19.95" customHeight="1" x14ac:dyDescent="0.3"/>
    <row r="14" spans="2:16" ht="19.95" customHeight="1" x14ac:dyDescent="0.3"/>
  </sheetData>
  <mergeCells count="2">
    <mergeCell ref="B3:H3"/>
    <mergeCell ref="J3:P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B8C15-6DA3-4BD6-9B33-8712BC4F3565}">
  <dimension ref="B1:L15"/>
  <sheetViews>
    <sheetView showGridLines="0" workbookViewId="0">
      <selection activeCell="C14" sqref="C14"/>
    </sheetView>
  </sheetViews>
  <sheetFormatPr defaultRowHeight="14.4" x14ac:dyDescent="0.3"/>
  <cols>
    <col min="1" max="1" width="5.77734375" customWidth="1"/>
    <col min="2" max="2" width="9.77734375" customWidth="1"/>
    <col min="3" max="3" width="20.77734375" customWidth="1"/>
    <col min="4" max="4" width="14.77734375" customWidth="1"/>
    <col min="5" max="5" width="16.77734375" customWidth="1"/>
    <col min="6" max="6" width="13.77734375" customWidth="1"/>
    <col min="7" max="7" width="23.21875" customWidth="1"/>
    <col min="8" max="8" width="9.77734375" customWidth="1"/>
    <col min="9" max="9" width="20.77734375" customWidth="1"/>
    <col min="10" max="10" width="14.77734375" customWidth="1"/>
    <col min="11" max="11" width="16.77734375" customWidth="1"/>
    <col min="12" max="12" width="11.88671875" customWidth="1"/>
  </cols>
  <sheetData>
    <row r="1" spans="2:12" ht="19.95" customHeight="1" x14ac:dyDescent="0.3"/>
    <row r="2" spans="2:12" ht="19.95" customHeight="1" thickBot="1" x14ac:dyDescent="0.35"/>
    <row r="3" spans="2:12" ht="19.95" customHeight="1" thickBot="1" x14ac:dyDescent="0.35">
      <c r="B3" s="19" t="s">
        <v>33</v>
      </c>
      <c r="C3" s="20"/>
      <c r="D3" s="20"/>
      <c r="E3" s="20"/>
      <c r="F3" s="21"/>
      <c r="H3" s="19" t="s">
        <v>0</v>
      </c>
      <c r="I3" s="20"/>
      <c r="J3" s="20"/>
      <c r="K3" s="20"/>
      <c r="L3" s="21"/>
    </row>
    <row r="4" spans="2:12" ht="19.95" customHeight="1" thickBot="1" x14ac:dyDescent="0.35"/>
    <row r="5" spans="2:12" ht="19.95" customHeight="1" thickBot="1" x14ac:dyDescent="0.35">
      <c r="B5" s="1" t="s">
        <v>1</v>
      </c>
      <c r="C5" s="2" t="s">
        <v>2</v>
      </c>
      <c r="D5" s="2" t="s">
        <v>3</v>
      </c>
      <c r="E5" s="2" t="s">
        <v>4</v>
      </c>
      <c r="F5" s="2" t="s">
        <v>25</v>
      </c>
      <c r="H5" s="1" t="s">
        <v>1</v>
      </c>
      <c r="I5" s="2" t="s">
        <v>2</v>
      </c>
      <c r="J5" s="2" t="s">
        <v>3</v>
      </c>
      <c r="K5" s="2" t="s">
        <v>4</v>
      </c>
      <c r="L5" s="2" t="s">
        <v>25</v>
      </c>
    </row>
    <row r="6" spans="2:12" ht="19.95" customHeight="1" x14ac:dyDescent="0.3">
      <c r="B6" s="4" t="s">
        <v>5</v>
      </c>
      <c r="C6" s="4" t="s">
        <v>6</v>
      </c>
      <c r="D6" s="4" t="s">
        <v>7</v>
      </c>
      <c r="E6" s="5" t="s">
        <v>21</v>
      </c>
      <c r="F6" s="11">
        <v>2.19</v>
      </c>
      <c r="H6" s="4" t="s">
        <v>5</v>
      </c>
      <c r="I6" s="4" t="s">
        <v>6</v>
      </c>
      <c r="J6" s="4" t="s">
        <v>7</v>
      </c>
      <c r="K6" s="5" t="s">
        <v>21</v>
      </c>
      <c r="L6" s="11">
        <v>2.19</v>
      </c>
    </row>
    <row r="7" spans="2:12" ht="19.95" customHeight="1" x14ac:dyDescent="0.3">
      <c r="B7" s="6" t="s">
        <v>8</v>
      </c>
      <c r="C7" s="6" t="s">
        <v>9</v>
      </c>
      <c r="D7" s="6" t="s">
        <v>7</v>
      </c>
      <c r="E7" s="9" t="s">
        <v>21</v>
      </c>
      <c r="F7" s="10">
        <v>2.75</v>
      </c>
      <c r="H7" s="6" t="s">
        <v>8</v>
      </c>
      <c r="I7" s="6" t="s">
        <v>9</v>
      </c>
      <c r="J7" s="6" t="s">
        <v>7</v>
      </c>
      <c r="K7" s="9" t="s">
        <v>21</v>
      </c>
      <c r="L7" s="10">
        <v>2.75</v>
      </c>
    </row>
    <row r="8" spans="2:12" ht="19.95" customHeight="1" x14ac:dyDescent="0.3">
      <c r="B8" s="6" t="s">
        <v>10</v>
      </c>
      <c r="C8" s="6" t="s">
        <v>11</v>
      </c>
      <c r="D8" s="6" t="s">
        <v>12</v>
      </c>
      <c r="E8" s="9" t="s">
        <v>22</v>
      </c>
      <c r="F8" s="10">
        <v>1.99</v>
      </c>
      <c r="H8" s="6" t="s">
        <v>10</v>
      </c>
      <c r="I8" s="6" t="s">
        <v>11</v>
      </c>
      <c r="J8" s="6" t="s">
        <v>12</v>
      </c>
      <c r="K8" s="9" t="s">
        <v>22</v>
      </c>
      <c r="L8" s="10">
        <v>1.99</v>
      </c>
    </row>
    <row r="9" spans="2:12" ht="19.95" customHeight="1" x14ac:dyDescent="0.3">
      <c r="B9" s="6" t="s">
        <v>13</v>
      </c>
      <c r="C9" s="6" t="s">
        <v>14</v>
      </c>
      <c r="D9" s="6" t="s">
        <v>7</v>
      </c>
      <c r="E9" s="9" t="s">
        <v>21</v>
      </c>
      <c r="F9" s="10">
        <v>3.22</v>
      </c>
      <c r="H9" s="6" t="s">
        <v>13</v>
      </c>
      <c r="I9" s="6" t="s">
        <v>14</v>
      </c>
      <c r="J9" s="6" t="s">
        <v>7</v>
      </c>
      <c r="K9" s="9" t="s">
        <v>21</v>
      </c>
      <c r="L9" s="10">
        <v>3.22</v>
      </c>
    </row>
    <row r="10" spans="2:12" ht="19.95" customHeight="1" x14ac:dyDescent="0.3">
      <c r="B10" s="6" t="s">
        <v>15</v>
      </c>
      <c r="C10" s="6" t="s">
        <v>16</v>
      </c>
      <c r="D10" s="6" t="s">
        <v>17</v>
      </c>
      <c r="E10" s="9" t="s">
        <v>22</v>
      </c>
      <c r="F10" s="10">
        <v>1.0900000000000001</v>
      </c>
      <c r="H10" s="6" t="s">
        <v>15</v>
      </c>
      <c r="I10" s="6" t="s">
        <v>16</v>
      </c>
      <c r="J10" s="6" t="s">
        <v>17</v>
      </c>
      <c r="K10" s="9" t="s">
        <v>22</v>
      </c>
      <c r="L10" s="10">
        <v>1.0900000000000001</v>
      </c>
    </row>
    <row r="11" spans="2:12" ht="19.95" customHeight="1" x14ac:dyDescent="0.3">
      <c r="B11" s="6" t="s">
        <v>18</v>
      </c>
      <c r="C11" s="6" t="s">
        <v>19</v>
      </c>
      <c r="D11" s="6" t="s">
        <v>12</v>
      </c>
      <c r="E11" s="9" t="s">
        <v>22</v>
      </c>
      <c r="F11" s="10">
        <v>1.75</v>
      </c>
      <c r="H11" s="6" t="s">
        <v>18</v>
      </c>
      <c r="I11" s="6" t="s">
        <v>19</v>
      </c>
      <c r="J11" s="6" t="s">
        <v>12</v>
      </c>
      <c r="K11" s="9" t="s">
        <v>22</v>
      </c>
      <c r="L11" s="10">
        <v>1.75</v>
      </c>
    </row>
    <row r="12" spans="2:12" ht="19.95" customHeight="1" x14ac:dyDescent="0.3"/>
    <row r="13" spans="2:12" ht="19.95" customHeight="1" x14ac:dyDescent="0.3">
      <c r="B13" s="8" t="s">
        <v>1</v>
      </c>
      <c r="C13" s="8" t="s">
        <v>26</v>
      </c>
      <c r="H13" s="8" t="s">
        <v>1</v>
      </c>
      <c r="I13" s="8" t="s">
        <v>26</v>
      </c>
    </row>
    <row r="14" spans="2:12" ht="19.95" customHeight="1" x14ac:dyDescent="0.3">
      <c r="B14" s="6" t="s">
        <v>5</v>
      </c>
      <c r="C14" s="9">
        <f>IF(VLOOKUP(B14,$B$6:$F$11,5,FALSE )&gt;2.5, VLOOKUP(B14,$B$6:$F$11,5,FALSE)*1.15, VLOOKUP(B14,$B$6:$F$11,5,FALSE)*1.2)</f>
        <v>2.6279999999999997</v>
      </c>
      <c r="H14" s="6"/>
      <c r="I14" s="9"/>
    </row>
    <row r="15" spans="2:12" ht="105.6" customHeight="1" x14ac:dyDescent="0.3"/>
  </sheetData>
  <mergeCells count="2">
    <mergeCell ref="B3:F3"/>
    <mergeCell ref="H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4529A-6616-423F-A81E-7D6F68921258}">
  <dimension ref="B1:L15"/>
  <sheetViews>
    <sheetView showGridLines="0" workbookViewId="0">
      <selection activeCell="C14" sqref="C14"/>
    </sheetView>
  </sheetViews>
  <sheetFormatPr defaultRowHeight="14.4" x14ac:dyDescent="0.3"/>
  <cols>
    <col min="1" max="1" width="5.77734375" customWidth="1"/>
    <col min="2" max="2" width="9.77734375" customWidth="1"/>
    <col min="3" max="3" width="20.77734375" customWidth="1"/>
    <col min="4" max="4" width="14.77734375" customWidth="1"/>
    <col min="5" max="5" width="16.77734375" customWidth="1"/>
    <col min="6" max="6" width="13.77734375" customWidth="1"/>
    <col min="7" max="7" width="41.5546875" customWidth="1"/>
    <col min="8" max="8" width="9.77734375" customWidth="1"/>
    <col min="9" max="9" width="20.77734375" customWidth="1"/>
    <col min="10" max="10" width="14.77734375" customWidth="1"/>
    <col min="11" max="11" width="16.77734375" customWidth="1"/>
  </cols>
  <sheetData>
    <row r="1" spans="2:12" ht="19.95" customHeight="1" x14ac:dyDescent="0.3"/>
    <row r="2" spans="2:12" ht="19.95" customHeight="1" thickBot="1" x14ac:dyDescent="0.35"/>
    <row r="3" spans="2:12" ht="19.95" customHeight="1" thickBot="1" x14ac:dyDescent="0.35">
      <c r="B3" s="19" t="s">
        <v>33</v>
      </c>
      <c r="C3" s="20"/>
      <c r="D3" s="20"/>
      <c r="E3" s="20"/>
      <c r="F3" s="21"/>
      <c r="H3" s="19" t="s">
        <v>0</v>
      </c>
      <c r="I3" s="20"/>
      <c r="J3" s="20"/>
      <c r="K3" s="20"/>
      <c r="L3" s="21"/>
    </row>
    <row r="4" spans="2:12" ht="19.95" customHeight="1" thickBot="1" x14ac:dyDescent="0.35"/>
    <row r="5" spans="2:12" ht="19.95" customHeight="1" thickBot="1" x14ac:dyDescent="0.35">
      <c r="B5" s="1" t="s">
        <v>1</v>
      </c>
      <c r="C5" s="2" t="s">
        <v>2</v>
      </c>
      <c r="D5" s="2" t="s">
        <v>3</v>
      </c>
      <c r="E5" s="2" t="s">
        <v>4</v>
      </c>
      <c r="F5" s="3" t="s">
        <v>25</v>
      </c>
      <c r="H5" s="1" t="s">
        <v>1</v>
      </c>
      <c r="I5" s="2" t="s">
        <v>2</v>
      </c>
      <c r="J5" s="2" t="s">
        <v>3</v>
      </c>
      <c r="K5" s="2" t="s">
        <v>4</v>
      </c>
      <c r="L5" s="3" t="s">
        <v>25</v>
      </c>
    </row>
    <row r="6" spans="2:12" ht="19.95" customHeight="1" x14ac:dyDescent="0.3">
      <c r="B6" s="4" t="s">
        <v>5</v>
      </c>
      <c r="C6" s="4" t="s">
        <v>6</v>
      </c>
      <c r="D6" s="4" t="s">
        <v>7</v>
      </c>
      <c r="E6" s="5" t="s">
        <v>21</v>
      </c>
      <c r="F6" s="11">
        <v>2.19</v>
      </c>
      <c r="G6" s="7"/>
      <c r="H6" s="4" t="s">
        <v>5</v>
      </c>
      <c r="I6" s="4" t="s">
        <v>6</v>
      </c>
      <c r="J6" s="4" t="s">
        <v>7</v>
      </c>
      <c r="K6" s="5" t="s">
        <v>21</v>
      </c>
      <c r="L6" s="11">
        <v>2.19</v>
      </c>
    </row>
    <row r="7" spans="2:12" ht="19.95" customHeight="1" x14ac:dyDescent="0.3">
      <c r="B7" s="6" t="s">
        <v>8</v>
      </c>
      <c r="C7" s="6" t="s">
        <v>9</v>
      </c>
      <c r="D7" s="6" t="s">
        <v>7</v>
      </c>
      <c r="E7" s="9" t="s">
        <v>21</v>
      </c>
      <c r="F7" s="10">
        <v>2.75</v>
      </c>
      <c r="G7" s="7"/>
      <c r="H7" s="6" t="s">
        <v>8</v>
      </c>
      <c r="I7" s="6" t="s">
        <v>9</v>
      </c>
      <c r="J7" s="6" t="s">
        <v>7</v>
      </c>
      <c r="K7" s="9" t="s">
        <v>21</v>
      </c>
      <c r="L7" s="10">
        <v>2.75</v>
      </c>
    </row>
    <row r="8" spans="2:12" ht="19.95" customHeight="1" x14ac:dyDescent="0.3">
      <c r="B8" s="6" t="s">
        <v>10</v>
      </c>
      <c r="C8" s="6" t="s">
        <v>11</v>
      </c>
      <c r="D8" s="6" t="s">
        <v>12</v>
      </c>
      <c r="E8" s="9" t="s">
        <v>22</v>
      </c>
      <c r="F8" s="10">
        <v>1.99</v>
      </c>
      <c r="G8" s="7"/>
      <c r="H8" s="6" t="s">
        <v>10</v>
      </c>
      <c r="I8" s="6" t="s">
        <v>11</v>
      </c>
      <c r="J8" s="6" t="s">
        <v>12</v>
      </c>
      <c r="K8" s="9" t="s">
        <v>22</v>
      </c>
      <c r="L8" s="10">
        <v>1.99</v>
      </c>
    </row>
    <row r="9" spans="2:12" ht="19.95" customHeight="1" x14ac:dyDescent="0.3">
      <c r="B9" s="6" t="s">
        <v>13</v>
      </c>
      <c r="C9" s="6" t="s">
        <v>14</v>
      </c>
      <c r="D9" s="6" t="s">
        <v>7</v>
      </c>
      <c r="E9" s="9" t="s">
        <v>21</v>
      </c>
      <c r="F9" s="10">
        <v>3.22</v>
      </c>
      <c r="G9" s="7"/>
      <c r="H9" s="6" t="s">
        <v>13</v>
      </c>
      <c r="I9" s="6" t="s">
        <v>14</v>
      </c>
      <c r="J9" s="6" t="s">
        <v>7</v>
      </c>
      <c r="K9" s="9" t="s">
        <v>21</v>
      </c>
      <c r="L9" s="10">
        <v>3.22</v>
      </c>
    </row>
    <row r="10" spans="2:12" ht="19.95" customHeight="1" x14ac:dyDescent="0.3">
      <c r="B10" s="6" t="s">
        <v>10</v>
      </c>
      <c r="C10" s="6" t="s">
        <v>11</v>
      </c>
      <c r="D10" s="6" t="s">
        <v>17</v>
      </c>
      <c r="E10" s="9" t="s">
        <v>21</v>
      </c>
      <c r="F10" s="10">
        <v>1.0900000000000001</v>
      </c>
      <c r="G10" s="7"/>
      <c r="H10" s="6" t="s">
        <v>10</v>
      </c>
      <c r="I10" s="6" t="s">
        <v>11</v>
      </c>
      <c r="J10" s="6" t="s">
        <v>17</v>
      </c>
      <c r="K10" s="9" t="s">
        <v>21</v>
      </c>
      <c r="L10" s="10">
        <v>1.0900000000000001</v>
      </c>
    </row>
    <row r="11" spans="2:12" ht="19.95" customHeight="1" x14ac:dyDescent="0.3">
      <c r="B11" s="6" t="s">
        <v>18</v>
      </c>
      <c r="C11" s="6" t="s">
        <v>19</v>
      </c>
      <c r="D11" s="6" t="s">
        <v>12</v>
      </c>
      <c r="E11" s="9" t="s">
        <v>22</v>
      </c>
      <c r="F11" s="10">
        <v>1.75</v>
      </c>
      <c r="G11" s="7"/>
      <c r="H11" s="6" t="s">
        <v>18</v>
      </c>
      <c r="I11" s="6" t="s">
        <v>19</v>
      </c>
      <c r="J11" s="6" t="s">
        <v>12</v>
      </c>
      <c r="K11" s="9" t="s">
        <v>22</v>
      </c>
      <c r="L11" s="10">
        <v>1.75</v>
      </c>
    </row>
    <row r="12" spans="2:12" ht="19.95" customHeight="1" thickBot="1" x14ac:dyDescent="0.35"/>
    <row r="13" spans="2:12" ht="19.95" customHeight="1" thickBot="1" x14ac:dyDescent="0.35">
      <c r="B13" s="12" t="s">
        <v>1</v>
      </c>
      <c r="C13" s="16" t="s">
        <v>10</v>
      </c>
      <c r="E13" s="15" t="s">
        <v>27</v>
      </c>
      <c r="F13" s="17">
        <f>AVERAGE(F6:F11)</f>
        <v>2.165</v>
      </c>
      <c r="H13" s="12" t="s">
        <v>1</v>
      </c>
      <c r="I13" s="16"/>
      <c r="K13" s="15" t="s">
        <v>27</v>
      </c>
      <c r="L13" s="17"/>
    </row>
    <row r="14" spans="2:12" ht="19.95" customHeight="1" thickBot="1" x14ac:dyDescent="0.35">
      <c r="B14" s="13" t="s">
        <v>25</v>
      </c>
      <c r="C14" s="16" t="str">
        <f>IF(VLOOKUP(C13,$B$6:$F$11,5)&gt;=F13,"Above Average","Below Average")</f>
        <v>Below Average</v>
      </c>
      <c r="H14" s="13" t="s">
        <v>25</v>
      </c>
      <c r="I14" s="16"/>
    </row>
    <row r="15" spans="2:12" ht="141.6" customHeight="1" x14ac:dyDescent="0.3"/>
  </sheetData>
  <mergeCells count="2">
    <mergeCell ref="B3:F3"/>
    <mergeCell ref="H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B5648-B1FE-493C-9344-18CD0FF81EBF}">
  <dimension ref="B1:N15"/>
  <sheetViews>
    <sheetView showGridLines="0" tabSelected="1" workbookViewId="0">
      <selection activeCell="G11" sqref="G11"/>
    </sheetView>
  </sheetViews>
  <sheetFormatPr defaultRowHeight="14.4" x14ac:dyDescent="0.3"/>
  <cols>
    <col min="1" max="1" width="5.77734375" customWidth="1"/>
    <col min="2" max="2" width="9.77734375" customWidth="1"/>
    <col min="3" max="3" width="20.77734375" customWidth="1"/>
    <col min="4" max="4" width="14.77734375" customWidth="1"/>
    <col min="5" max="5" width="5.77734375" customWidth="1"/>
    <col min="6" max="7" width="13.77734375" customWidth="1"/>
    <col min="8" max="8" width="41.5546875" customWidth="1"/>
    <col min="9" max="9" width="9.77734375" customWidth="1"/>
    <col min="10" max="10" width="20.77734375" customWidth="1"/>
    <col min="11" max="11" width="14.77734375" customWidth="1"/>
    <col min="12" max="12" width="5.77734375" customWidth="1"/>
  </cols>
  <sheetData>
    <row r="1" spans="2:14" ht="19.95" customHeight="1" x14ac:dyDescent="0.3"/>
    <row r="2" spans="2:14" ht="19.95" customHeight="1" thickBot="1" x14ac:dyDescent="0.35"/>
    <row r="3" spans="2:14" ht="19.95" customHeight="1" thickBot="1" x14ac:dyDescent="0.35">
      <c r="B3" s="19" t="s">
        <v>32</v>
      </c>
      <c r="C3" s="20"/>
      <c r="D3" s="20"/>
      <c r="E3" s="20"/>
      <c r="F3" s="20"/>
      <c r="G3" s="21"/>
      <c r="I3" s="19" t="s">
        <v>0</v>
      </c>
      <c r="J3" s="20"/>
      <c r="K3" s="20"/>
      <c r="L3" s="20"/>
      <c r="M3" s="20"/>
      <c r="N3" s="21"/>
    </row>
    <row r="4" spans="2:14" ht="19.95" customHeight="1" thickBot="1" x14ac:dyDescent="0.35"/>
    <row r="5" spans="2:14" ht="19.95" customHeight="1" thickBot="1" x14ac:dyDescent="0.35">
      <c r="B5" s="1" t="s">
        <v>1</v>
      </c>
      <c r="C5" s="2" t="s">
        <v>2</v>
      </c>
      <c r="D5" s="3" t="s">
        <v>3</v>
      </c>
      <c r="F5" s="1" t="s">
        <v>3</v>
      </c>
      <c r="G5" s="3" t="s">
        <v>20</v>
      </c>
      <c r="I5" s="1" t="s">
        <v>1</v>
      </c>
      <c r="J5" s="2" t="s">
        <v>2</v>
      </c>
      <c r="K5" s="3" t="s">
        <v>3</v>
      </c>
      <c r="M5" s="1" t="s">
        <v>3</v>
      </c>
      <c r="N5" s="3" t="s">
        <v>20</v>
      </c>
    </row>
    <row r="6" spans="2:14" ht="19.95" customHeight="1" x14ac:dyDescent="0.3">
      <c r="B6" s="4" t="s">
        <v>5</v>
      </c>
      <c r="C6" s="4" t="s">
        <v>6</v>
      </c>
      <c r="D6" s="4" t="s">
        <v>7</v>
      </c>
      <c r="F6" s="4" t="s">
        <v>7</v>
      </c>
      <c r="G6" s="11">
        <v>2.25</v>
      </c>
      <c r="H6" s="7"/>
      <c r="I6" s="4" t="s">
        <v>5</v>
      </c>
      <c r="J6" s="4" t="s">
        <v>6</v>
      </c>
      <c r="K6" s="4" t="s">
        <v>7</v>
      </c>
      <c r="M6" s="4" t="s">
        <v>7</v>
      </c>
      <c r="N6" s="11">
        <v>2.25</v>
      </c>
    </row>
    <row r="7" spans="2:14" ht="19.95" customHeight="1" x14ac:dyDescent="0.3">
      <c r="B7" s="6" t="s">
        <v>8</v>
      </c>
      <c r="C7" s="6" t="s">
        <v>9</v>
      </c>
      <c r="D7" s="6" t="s">
        <v>7</v>
      </c>
      <c r="F7" s="6" t="s">
        <v>12</v>
      </c>
      <c r="G7" s="10">
        <v>2.75</v>
      </c>
      <c r="H7" s="7"/>
      <c r="I7" s="6" t="s">
        <v>8</v>
      </c>
      <c r="J7" s="6" t="s">
        <v>9</v>
      </c>
      <c r="K7" s="6" t="s">
        <v>7</v>
      </c>
      <c r="M7" s="6" t="s">
        <v>12</v>
      </c>
      <c r="N7" s="10">
        <v>2.75</v>
      </c>
    </row>
    <row r="8" spans="2:14" ht="19.95" customHeight="1" x14ac:dyDescent="0.3">
      <c r="B8" s="6" t="s">
        <v>10</v>
      </c>
      <c r="C8" s="6" t="s">
        <v>11</v>
      </c>
      <c r="D8" s="6" t="s">
        <v>12</v>
      </c>
      <c r="F8" s="6" t="s">
        <v>17</v>
      </c>
      <c r="G8" s="10">
        <v>1.99</v>
      </c>
      <c r="H8" s="7"/>
      <c r="I8" s="6" t="s">
        <v>10</v>
      </c>
      <c r="J8" s="6" t="s">
        <v>11</v>
      </c>
      <c r="K8" s="6" t="s">
        <v>12</v>
      </c>
      <c r="M8" s="6" t="s">
        <v>17</v>
      </c>
      <c r="N8" s="10">
        <v>1.99</v>
      </c>
    </row>
    <row r="9" spans="2:14" ht="19.95" customHeight="1" thickBot="1" x14ac:dyDescent="0.35">
      <c r="B9" s="6" t="s">
        <v>13</v>
      </c>
      <c r="C9" s="6" t="s">
        <v>14</v>
      </c>
      <c r="D9" s="6" t="s">
        <v>7</v>
      </c>
      <c r="H9" s="7"/>
      <c r="I9" s="6" t="s">
        <v>13</v>
      </c>
      <c r="J9" s="6" t="s">
        <v>14</v>
      </c>
      <c r="K9" s="6" t="s">
        <v>7</v>
      </c>
    </row>
    <row r="10" spans="2:14" ht="19.95" customHeight="1" x14ac:dyDescent="0.3">
      <c r="B10" s="6" t="s">
        <v>15</v>
      </c>
      <c r="C10" s="6" t="s">
        <v>16</v>
      </c>
      <c r="D10" s="6" t="s">
        <v>17</v>
      </c>
      <c r="F10" s="12" t="s">
        <v>1</v>
      </c>
      <c r="G10" s="16" t="s">
        <v>15</v>
      </c>
      <c r="H10" s="7"/>
      <c r="I10" s="6" t="s">
        <v>15</v>
      </c>
      <c r="J10" s="6" t="s">
        <v>16</v>
      </c>
      <c r="K10" s="6" t="s">
        <v>17</v>
      </c>
      <c r="M10" s="12" t="s">
        <v>1</v>
      </c>
      <c r="N10" s="16"/>
    </row>
    <row r="11" spans="2:14" ht="19.95" customHeight="1" thickBot="1" x14ac:dyDescent="0.35">
      <c r="B11" s="6" t="s">
        <v>18</v>
      </c>
      <c r="C11" s="6" t="s">
        <v>19</v>
      </c>
      <c r="D11" s="6" t="s">
        <v>12</v>
      </c>
      <c r="F11" s="13" t="s">
        <v>20</v>
      </c>
      <c r="G11" s="18">
        <f>VLOOKUP(VLOOKUP(G10,B6:D11,3,FALSE),F6:G8,2,FALSE)</f>
        <v>1.99</v>
      </c>
      <c r="H11" s="7"/>
      <c r="I11" s="6" t="s">
        <v>18</v>
      </c>
      <c r="J11" s="6" t="s">
        <v>19</v>
      </c>
      <c r="K11" s="6" t="s">
        <v>12</v>
      </c>
      <c r="M11" s="13" t="s">
        <v>20</v>
      </c>
      <c r="N11" s="18"/>
    </row>
    <row r="12" spans="2:14" ht="19.95" customHeight="1" x14ac:dyDescent="0.3"/>
    <row r="13" spans="2:14" ht="19.95" customHeight="1" x14ac:dyDescent="0.3"/>
    <row r="14" spans="2:14" ht="19.95" customHeight="1" x14ac:dyDescent="0.3"/>
    <row r="15" spans="2:14" ht="105.6" customHeight="1" x14ac:dyDescent="0.3"/>
  </sheetData>
  <mergeCells count="2">
    <mergeCell ref="B3:G3"/>
    <mergeCell ref="I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Sample Dataset</vt:lpstr>
      <vt:lpstr>Particular Value</vt:lpstr>
      <vt:lpstr>Multiple Values</vt:lpstr>
      <vt:lpstr>Multiple Lists</vt:lpstr>
      <vt:lpstr>Calculations</vt:lpstr>
      <vt:lpstr>Multiple Conditions</vt:lpstr>
      <vt:lpstr>Nested VLOOKUP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2022-11-30T07:05:34Z</dcterms:created>
  <dcterms:modified xsi:type="dcterms:W3CDTF">2022-12-01T06:58:24Z</dcterms:modified>
</cp:coreProperties>
</file>