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tanvir\Job\Softeko\Article\272_Weighted Average Excel Pivot Table\"/>
    </mc:Choice>
  </mc:AlternateContent>
  <xr:revisionPtr revIDLastSave="0" documentId="13_ncr:1_{E8432DA4-2608-4AE0-8FB9-318F2F0D038D}" xr6:coauthVersionLast="47" xr6:coauthVersionMax="47" xr10:uidLastSave="{00000000-0000-0000-0000-000000000000}"/>
  <bookViews>
    <workbookView xWindow="-120" yWindow="-120" windowWidth="20730" windowHeight="11160" activeTab="2" xr2:uid="{10D471ED-9EA0-4526-AFA2-C30A4DF5A492}"/>
  </bookViews>
  <sheets>
    <sheet name="Dataset" sheetId="1" r:id="rId1"/>
    <sheet name="Pivottable" sheetId="8" r:id="rId2"/>
    <sheet name="table1" sheetId="11" r:id="rId3"/>
    <sheet name="Table" sheetId="3" r:id="rId4"/>
    <sheet name="Helper" sheetId="2" r:id="rId5"/>
    <sheet name="SUMPRODUCT" sheetId="9" r:id="rId6"/>
    <sheet name="sum" sheetId="10" r:id="rId7"/>
  </sheets>
  <calcPr calcId="191029"/>
  <pivotCaches>
    <pivotCache cacheId="35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1" l="1"/>
  <c r="F12" i="11"/>
  <c r="F11" i="11"/>
  <c r="F10" i="11"/>
  <c r="F9" i="11"/>
  <c r="F8" i="11"/>
  <c r="F7" i="11"/>
  <c r="F6" i="11"/>
  <c r="F14" i="2"/>
  <c r="F7" i="2"/>
  <c r="F8" i="2"/>
  <c r="F9" i="2"/>
  <c r="F10" i="2"/>
  <c r="F11" i="2"/>
  <c r="F12" i="2"/>
  <c r="F13" i="2"/>
  <c r="F6" i="10"/>
  <c r="F15" i="10" s="1"/>
  <c r="F7" i="10"/>
  <c r="F8" i="10"/>
  <c r="F9" i="10"/>
  <c r="F10" i="10"/>
  <c r="F11" i="10"/>
  <c r="F12" i="10"/>
  <c r="F13" i="10"/>
  <c r="E15" i="9"/>
  <c r="F6" i="2"/>
  <c r="F7" i="3"/>
  <c r="F8" i="3"/>
  <c r="F9" i="3"/>
  <c r="F10" i="3"/>
  <c r="F11" i="3"/>
  <c r="F12" i="3"/>
  <c r="F13" i="3"/>
  <c r="F6" i="3"/>
  <c r="F14" i="3" s="1"/>
</calcChain>
</file>

<file path=xl/sharedStrings.xml><?xml version="1.0" encoding="utf-8"?>
<sst xmlns="http://schemas.openxmlformats.org/spreadsheetml/2006/main" count="156" uniqueCount="28">
  <si>
    <t>Total</t>
  </si>
  <si>
    <t>Team</t>
  </si>
  <si>
    <t>Point</t>
  </si>
  <si>
    <t>Game</t>
  </si>
  <si>
    <t>A</t>
  </si>
  <si>
    <t>B</t>
  </si>
  <si>
    <t>Daemon</t>
  </si>
  <si>
    <t>Rhaenyra</t>
  </si>
  <si>
    <t>Aemond</t>
  </si>
  <si>
    <t>Alicent</t>
  </si>
  <si>
    <t>Rhaenys</t>
  </si>
  <si>
    <t>Corlys</t>
  </si>
  <si>
    <t>Otto</t>
  </si>
  <si>
    <t>Criston</t>
  </si>
  <si>
    <t>Average</t>
  </si>
  <si>
    <t>Performer</t>
  </si>
  <si>
    <t>Row Labels</t>
  </si>
  <si>
    <t>Grand Total</t>
  </si>
  <si>
    <t>Sum of Point</t>
  </si>
  <si>
    <t>Sum of Game</t>
  </si>
  <si>
    <t>Point Per Game</t>
  </si>
  <si>
    <t>Point per Game</t>
  </si>
  <si>
    <t>Sum of Average</t>
  </si>
  <si>
    <t>Score</t>
  </si>
  <si>
    <t>Weighted Average</t>
  </si>
  <si>
    <t>Weight</t>
  </si>
  <si>
    <t>Final</t>
  </si>
  <si>
    <t>Final Score of House of The Dragons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</si>
</sst>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2" borderId="1">
      <alignment horizontal="center" vertical="center"/>
    </xf>
    <xf numFmtId="0" fontId="1" fillId="0" borderId="4" applyNumberFormat="0">
      <alignment horizontal="center" vertical="center"/>
    </xf>
  </cellStyleXfs>
  <cellXfs count="55">
    <xf numFmtId="0" fontId="0" fillId="0" borderId="0" xfId="0"/>
    <xf numFmtId="0" fontId="2" fillId="3" borderId="1" xfId="1" applyFill="1">
      <alignment horizontal="center" vertical="center"/>
    </xf>
    <xf numFmtId="0" fontId="2" fillId="3" borderId="2" xfId="1" applyFill="1" applyBorder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0" borderId="4" xfId="2" applyNumberForma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2" fontId="1" fillId="0" borderId="4" xfId="2" applyNumberFormat="1">
      <alignment horizontal="center" vertical="center"/>
    </xf>
    <xf numFmtId="1" fontId="1" fillId="0" borderId="4" xfId="2" applyNumberForma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8" xfId="2" applyNumberFormat="1" applyBorder="1">
      <alignment horizontal="center" vertical="center"/>
    </xf>
    <xf numFmtId="1" fontId="1" fillId="0" borderId="8" xfId="2" applyNumberFormat="1" applyBorder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" fontId="0" fillId="0" borderId="0" xfId="0" applyNumberFormat="1"/>
    <xf numFmtId="0" fontId="1" fillId="0" borderId="13" xfId="2" applyNumberFormat="1" applyBorder="1">
      <alignment horizontal="center" vertical="center"/>
    </xf>
    <xf numFmtId="1" fontId="1" fillId="0" borderId="13" xfId="2" applyNumberFormat="1" applyBorder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" xfId="0" pivotButton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2" fontId="1" fillId="0" borderId="2" xfId="2" applyNumberFormat="1" applyBorder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/>
    </xf>
    <xf numFmtId="9" fontId="0" fillId="3" borderId="13" xfId="0" applyNumberFormat="1" applyFill="1" applyBorder="1" applyAlignment="1">
      <alignment horizontal="center" vertical="center"/>
    </xf>
    <xf numFmtId="0" fontId="1" fillId="0" borderId="4" xfId="2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6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1" fillId="0" borderId="8" xfId="2" applyNumberFormat="1" applyBorder="1">
      <alignment horizontal="center" vertical="center"/>
    </xf>
    <xf numFmtId="1" fontId="1" fillId="0" borderId="14" xfId="2" applyNumberFormat="1" applyBorder="1">
      <alignment horizontal="center" vertical="center"/>
    </xf>
    <xf numFmtId="2" fontId="1" fillId="0" borderId="13" xfId="2" applyNumberFormat="1" applyBorder="1">
      <alignment horizontal="center" vertical="center"/>
    </xf>
  </cellXfs>
  <cellStyles count="3">
    <cellStyle name="Normal" xfId="0" builtinId="0"/>
    <cellStyle name="Style 1" xfId="1" xr:uid="{F72132CF-0598-46CF-9849-F2929B62CBFC}"/>
    <cellStyle name="Style 3" xfId="2" xr:uid="{7F828E0A-ED13-47A2-BC35-62163F68A1FF}"/>
  </cellStyles>
  <dxfs count="357"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2" formatCode="0.00"/>
    </dxf>
    <dxf>
      <numFmt numFmtId="1" formatCode="0"/>
    </dxf>
    <dxf>
      <numFmt numFmtId="0" formatCode="General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8" formatCode="0.000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8" formatCode="0.000"/>
    </dxf>
    <dxf>
      <numFmt numFmtId="169" formatCode="0.0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9" formatCode="0.0000"/>
    </dxf>
    <dxf>
      <numFmt numFmtId="175" formatCode="0.00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75" formatCode="0.00000"/>
    </dxf>
    <dxf>
      <numFmt numFmtId="174" formatCode="0.000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74" formatCode="0.000000"/>
    </dxf>
    <dxf>
      <numFmt numFmtId="173" formatCode="0.0000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73" formatCode="0.0000000"/>
    </dxf>
    <dxf>
      <numFmt numFmtId="172" formatCode="0.00000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72" formatCode="0.00000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2" formatCode="0.0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border outline="0">
        <bottom style="medium">
          <color indexed="64"/>
        </bottom>
      </border>
    </dxf>
    <dxf>
      <border outline="0"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923.528248958333" createdVersion="8" refreshedVersion="8" minRefreshableVersion="3" recordCount="8" xr:uid="{44676AAD-7028-45DC-9A42-751497CA70EC}">
  <cacheSource type="worksheet">
    <worksheetSource ref="B5:F13" sheet="pivot"/>
  </cacheSource>
  <cacheFields count="7">
    <cacheField name="Performer" numFmtId="0">
      <sharedItems count="8">
        <s v="Rhaenyra"/>
        <s v="Daemon"/>
        <s v="Rhaenys"/>
        <s v="Corlys"/>
        <s v="Aemond"/>
        <s v="Alicent"/>
        <s v="Otto"/>
        <s v="Criston"/>
      </sharedItems>
    </cacheField>
    <cacheField name="Team" numFmtId="0">
      <sharedItems count="2">
        <s v="A"/>
        <s v="B"/>
      </sharedItems>
    </cacheField>
    <cacheField name="Point" numFmtId="0">
      <sharedItems containsSemiMixedTypes="0" containsString="0" containsNumber="1" containsInteger="1" minValue="5" maxValue="31"/>
    </cacheField>
    <cacheField name="Game" numFmtId="1">
      <sharedItems containsSemiMixedTypes="0" containsString="0" containsNumber="1" containsInteger="1" minValue="2" maxValue="8"/>
    </cacheField>
    <cacheField name="Sum" numFmtId="2">
      <sharedItems containsSemiMixedTypes="0" containsString="0" containsNumber="1" minValue="2.375" maxValue="6.666666666666667"/>
    </cacheField>
    <cacheField name="Average" numFmtId="0" formula="Point /Game" databaseField="0"/>
    <cacheField name="Weighted AVerage" numFmtId="0" formula="Point /Game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x v="0"/>
    <n v="13"/>
    <n v="3"/>
    <n v="4.333333333333333"/>
  </r>
  <r>
    <x v="1"/>
    <x v="0"/>
    <n v="20"/>
    <n v="4"/>
    <n v="5"/>
  </r>
  <r>
    <x v="2"/>
    <x v="0"/>
    <n v="19"/>
    <n v="8"/>
    <n v="2.375"/>
  </r>
  <r>
    <x v="3"/>
    <x v="0"/>
    <n v="31"/>
    <n v="6"/>
    <n v="5.166666666666667"/>
  </r>
  <r>
    <x v="4"/>
    <x v="1"/>
    <n v="31"/>
    <n v="7"/>
    <n v="4.4285714285714288"/>
  </r>
  <r>
    <x v="5"/>
    <x v="1"/>
    <n v="5"/>
    <n v="2"/>
    <n v="2.5"/>
  </r>
  <r>
    <x v="6"/>
    <x v="1"/>
    <n v="21"/>
    <n v="6"/>
    <n v="3.5"/>
  </r>
  <r>
    <x v="7"/>
    <x v="1"/>
    <n v="20"/>
    <n v="3"/>
    <n v="6.6666666666666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67E1CA-D0C4-4BCC-8E70-9F0CCF679723}" name="PivotTable4" cacheId="3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5:E16" firstHeaderRow="0" firstDataRow="1" firstDataCol="1"/>
  <pivotFields count="7">
    <pivotField axis="axisRow" showAll="0">
      <items count="9">
        <item x="4"/>
        <item x="5"/>
        <item x="3"/>
        <item x="7"/>
        <item x="1"/>
        <item x="6"/>
        <item x="0"/>
        <item x="2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  <pivotField dataField="1" numFmtId="1" showAll="0"/>
    <pivotField numFmtId="2" showAll="0"/>
    <pivotField dataField="1"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11">
    <i>
      <x/>
    </i>
    <i r="1">
      <x v="2"/>
    </i>
    <i r="1">
      <x v="4"/>
    </i>
    <i r="1">
      <x v="6"/>
    </i>
    <i r="1">
      <x v="7"/>
    </i>
    <i>
      <x v="1"/>
    </i>
    <i r="1">
      <x/>
    </i>
    <i r="1">
      <x v="1"/>
    </i>
    <i r="1">
      <x v="3"/>
    </i>
    <i r="1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oint" fld="2" baseField="0" baseItem="0"/>
    <dataField name="Sum of Game" fld="3" baseField="0" baseItem="0"/>
    <dataField name="Sum of Average" fld="5" baseField="0" baseItem="0" numFmtId="2"/>
  </dataFields>
  <formats count="35">
    <format dxfId="351">
      <pivotArea type="all" dataOnly="0" outline="0" fieldPosition="0"/>
    </format>
    <format dxfId="350">
      <pivotArea outline="0" collapsedLevelsAreSubtotals="1" fieldPosition="0"/>
    </format>
    <format dxfId="349">
      <pivotArea dataOnly="0" labelOnly="1" fieldPosition="0">
        <references count="1">
          <reference field="1" count="0"/>
        </references>
      </pivotArea>
    </format>
    <format dxfId="348">
      <pivotArea dataOnly="0" labelOnly="1" fieldPosition="0">
        <references count="2">
          <reference field="0" count="4">
            <x v="2"/>
            <x v="4"/>
            <x v="6"/>
            <x v="7"/>
          </reference>
          <reference field="1" count="1" selected="0">
            <x v="0"/>
          </reference>
        </references>
      </pivotArea>
    </format>
    <format dxfId="347">
      <pivotArea dataOnly="0" labelOnly="1" fieldPosition="0">
        <references count="2">
          <reference field="0" count="4">
            <x v="0"/>
            <x v="1"/>
            <x v="3"/>
            <x v="5"/>
          </reference>
          <reference field="1" count="1" selected="0">
            <x v="1"/>
          </reference>
        </references>
      </pivotArea>
    </format>
    <format dxfId="3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5">
      <pivotArea field="1" type="button" dataOnly="0" labelOnly="1" outline="0" axis="axisRow" fieldPosition="0"/>
    </format>
    <format dxfId="3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42">
      <pivotArea field="1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41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40">
      <pivotArea dataOnly="0" labelOnly="1" grandRow="1" outline="0" fieldPosition="0"/>
    </format>
    <format dxfId="339">
      <pivotArea collapsedLevelsAreSubtotals="1" fieldPosition="0">
        <references count="1">
          <reference field="1" count="1">
            <x v="0"/>
          </reference>
        </references>
      </pivotArea>
    </format>
    <format dxfId="338">
      <pivotArea dataOnly="0" labelOnly="1" fieldPosition="0">
        <references count="1">
          <reference field="1" count="1">
            <x v="0"/>
          </reference>
        </references>
      </pivotArea>
    </format>
    <format dxfId="337">
      <pivotArea collapsedLevelsAreSubtotals="1" fieldPosition="0">
        <references count="1">
          <reference field="1" count="1">
            <x v="1"/>
          </reference>
        </references>
      </pivotArea>
    </format>
    <format dxfId="336">
      <pivotArea dataOnly="0" labelOnly="1" fieldPosition="0">
        <references count="1">
          <reference field="1" count="1">
            <x v="1"/>
          </reference>
        </references>
      </pivotArea>
    </format>
    <format dxfId="335">
      <pivotArea type="all" dataOnly="0" outline="0" fieldPosition="0"/>
    </format>
    <format dxfId="334">
      <pivotArea outline="0" collapsedLevelsAreSubtotals="1" fieldPosition="0"/>
    </format>
    <format dxfId="333">
      <pivotArea field="1" type="button" dataOnly="0" labelOnly="1" outline="0" axis="axisRow" fieldPosition="0"/>
    </format>
    <format dxfId="332">
      <pivotArea dataOnly="0" labelOnly="1" fieldPosition="0">
        <references count="1">
          <reference field="1" count="0"/>
        </references>
      </pivotArea>
    </format>
    <format dxfId="331">
      <pivotArea dataOnly="0" labelOnly="1" grandRow="1" outline="0" fieldPosition="0"/>
    </format>
    <format dxfId="330">
      <pivotArea dataOnly="0" labelOnly="1" fieldPosition="0">
        <references count="2">
          <reference field="0" count="4">
            <x v="2"/>
            <x v="4"/>
            <x v="6"/>
            <x v="7"/>
          </reference>
          <reference field="1" count="1" selected="0">
            <x v="0"/>
          </reference>
        </references>
      </pivotArea>
    </format>
    <format dxfId="329">
      <pivotArea dataOnly="0" labelOnly="1" fieldPosition="0">
        <references count="2">
          <reference field="0" count="4">
            <x v="0"/>
            <x v="1"/>
            <x v="3"/>
            <x v="5"/>
          </reference>
          <reference field="1" count="1" selected="0">
            <x v="1"/>
          </reference>
        </references>
      </pivotArea>
    </format>
    <format dxfId="3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7">
      <pivotArea type="all" dataOnly="0" outline="0" fieldPosition="0"/>
    </format>
    <format dxfId="326">
      <pivotArea outline="0" collapsedLevelsAreSubtotals="1" fieldPosition="0"/>
    </format>
    <format dxfId="325">
      <pivotArea field="1" type="button" dataOnly="0" labelOnly="1" outline="0" axis="axisRow" fieldPosition="0"/>
    </format>
    <format dxfId="324">
      <pivotArea dataOnly="0" labelOnly="1" fieldPosition="0">
        <references count="1">
          <reference field="1" count="0"/>
        </references>
      </pivotArea>
    </format>
    <format dxfId="323">
      <pivotArea dataOnly="0" labelOnly="1" grandRow="1" outline="0" fieldPosition="0"/>
    </format>
    <format dxfId="322">
      <pivotArea dataOnly="0" labelOnly="1" fieldPosition="0">
        <references count="2">
          <reference field="0" count="4">
            <x v="2"/>
            <x v="4"/>
            <x v="6"/>
            <x v="7"/>
          </reference>
          <reference field="1" count="1" selected="0">
            <x v="0"/>
          </reference>
        </references>
      </pivotArea>
    </format>
    <format dxfId="321">
      <pivotArea dataOnly="0" labelOnly="1" fieldPosition="0">
        <references count="2">
          <reference field="0" count="4">
            <x v="0"/>
            <x v="1"/>
            <x v="3"/>
            <x v="5"/>
          </reference>
          <reference field="1" count="1" selected="0">
            <x v="1"/>
          </reference>
        </references>
      </pivotArea>
    </format>
    <format dxfId="3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">
      <pivotArea field="1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7526EF-F6D0-433F-AC72-D2224320D4D2}" name="Table1" displayName="Table1" ref="B5:F14" totalsRowCount="1" headerRowDxfId="352" headerRowBorderDxfId="355" tableBorderDxfId="356" dataCellStyle="Style 3">
  <autoFilter ref="B5:F13" xr:uid="{3D7526EF-F6D0-433F-AC72-D2224320D4D2}"/>
  <tableColumns count="5">
    <tableColumn id="1" xr3:uid="{A48F3D8E-138F-44D0-AE18-E9F1941D21C5}" name="Performer" dataDxfId="354" totalsRowDxfId="3" dataCellStyle="Style 3"/>
    <tableColumn id="2" xr3:uid="{815D8ADC-26B5-42FA-948A-21872AFDF0F8}" name="Team" dataDxfId="353" totalsRowDxfId="2" dataCellStyle="Style 3"/>
    <tableColumn id="3" xr3:uid="{18755916-EAD1-4DE6-9AA8-85790487BC64}" name="Point" dataDxfId="6" dataCellStyle="Style 3"/>
    <tableColumn id="4" xr3:uid="{CB0CFAEF-3731-4270-B8AF-59D049A3900E}" name="Game" totalsRowLabel="Total" dataDxfId="5" totalsRowDxfId="1" dataCellStyle="Style 3"/>
    <tableColumn id="5" xr3:uid="{CAEF8C1F-E06C-4C05-ADB7-D27045CA75D2}" name="Point Per Game" totalsRowFunction="average" dataDxfId="4" totalsRowDxfId="0" dataCellStyle="Style 3">
      <calculatedColumnFormula>D6/E6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1D9E-AC6B-4D3E-9254-BADC07A3D88B}">
  <dimension ref="B1:F18"/>
  <sheetViews>
    <sheetView showGridLines="0" workbookViewId="0">
      <selection activeCell="B5" sqref="B5"/>
    </sheetView>
  </sheetViews>
  <sheetFormatPr defaultRowHeight="15" x14ac:dyDescent="0.25"/>
  <cols>
    <col min="1" max="1" width="4.140625" customWidth="1"/>
    <col min="2" max="2" width="13.85546875" customWidth="1"/>
    <col min="3" max="3" width="13.28515625" customWidth="1"/>
    <col min="4" max="4" width="13.140625" customWidth="1"/>
    <col min="5" max="5" width="13.28515625" customWidth="1"/>
    <col min="6" max="6" width="3.7109375" customWidth="1"/>
  </cols>
  <sheetData>
    <row r="1" spans="2:6" ht="13.5" customHeight="1" x14ac:dyDescent="0.25"/>
    <row r="2" spans="2:6" ht="12" customHeight="1" thickBot="1" x14ac:dyDescent="0.3"/>
    <row r="3" spans="2:6" ht="20.100000000000001" customHeight="1" thickBot="1" x14ac:dyDescent="0.3">
      <c r="B3" s="1" t="s">
        <v>27</v>
      </c>
      <c r="C3" s="1"/>
      <c r="D3" s="1"/>
      <c r="E3" s="2"/>
    </row>
    <row r="4" spans="2:6" ht="20.100000000000001" customHeight="1" thickBot="1" x14ac:dyDescent="0.3"/>
    <row r="5" spans="2:6" ht="20.100000000000001" customHeight="1" thickBot="1" x14ac:dyDescent="0.3">
      <c r="B5" s="3" t="s">
        <v>15</v>
      </c>
      <c r="C5" s="3" t="s">
        <v>1</v>
      </c>
      <c r="D5" s="3" t="s">
        <v>2</v>
      </c>
      <c r="E5" s="12" t="s">
        <v>3</v>
      </c>
    </row>
    <row r="6" spans="2:6" ht="20.100000000000001" customHeight="1" x14ac:dyDescent="0.25">
      <c r="B6" s="4" t="s">
        <v>7</v>
      </c>
      <c r="C6" s="4" t="s">
        <v>4</v>
      </c>
      <c r="D6" s="4">
        <v>13</v>
      </c>
      <c r="E6" s="8">
        <v>3</v>
      </c>
      <c r="F6" s="5"/>
    </row>
    <row r="7" spans="2:6" ht="20.100000000000001" customHeight="1" x14ac:dyDescent="0.25">
      <c r="B7" s="4" t="s">
        <v>6</v>
      </c>
      <c r="C7" s="4" t="s">
        <v>4</v>
      </c>
      <c r="D7" s="4">
        <v>20</v>
      </c>
      <c r="E7" s="8">
        <v>4</v>
      </c>
      <c r="F7" s="5"/>
    </row>
    <row r="8" spans="2:6" ht="20.100000000000001" customHeight="1" x14ac:dyDescent="0.25">
      <c r="B8" s="4" t="s">
        <v>10</v>
      </c>
      <c r="C8" s="4" t="s">
        <v>4</v>
      </c>
      <c r="D8" s="4">
        <v>19</v>
      </c>
      <c r="E8" s="8">
        <v>8</v>
      </c>
      <c r="F8" s="5"/>
    </row>
    <row r="9" spans="2:6" ht="20.100000000000001" customHeight="1" x14ac:dyDescent="0.25">
      <c r="B9" s="4" t="s">
        <v>11</v>
      </c>
      <c r="C9" s="4" t="s">
        <v>4</v>
      </c>
      <c r="D9" s="4">
        <v>31</v>
      </c>
      <c r="E9" s="8">
        <v>6</v>
      </c>
      <c r="F9" s="5"/>
    </row>
    <row r="10" spans="2:6" ht="20.100000000000001" customHeight="1" x14ac:dyDescent="0.25">
      <c r="B10" s="4" t="s">
        <v>8</v>
      </c>
      <c r="C10" s="4" t="s">
        <v>5</v>
      </c>
      <c r="D10" s="4">
        <v>31</v>
      </c>
      <c r="E10" s="8">
        <v>7</v>
      </c>
      <c r="F10" s="5"/>
    </row>
    <row r="11" spans="2:6" ht="20.100000000000001" customHeight="1" x14ac:dyDescent="0.25">
      <c r="B11" s="4" t="s">
        <v>9</v>
      </c>
      <c r="C11" s="4" t="s">
        <v>5</v>
      </c>
      <c r="D11" s="4">
        <v>5</v>
      </c>
      <c r="E11" s="8">
        <v>2</v>
      </c>
    </row>
    <row r="12" spans="2:6" ht="20.100000000000001" customHeight="1" x14ac:dyDescent="0.25">
      <c r="B12" s="4" t="s">
        <v>12</v>
      </c>
      <c r="C12" s="4" t="s">
        <v>5</v>
      </c>
      <c r="D12" s="4">
        <v>21</v>
      </c>
      <c r="E12" s="8">
        <v>6</v>
      </c>
    </row>
    <row r="13" spans="2:6" ht="20.100000000000001" customHeight="1" x14ac:dyDescent="0.25">
      <c r="B13" s="4" t="s">
        <v>13</v>
      </c>
      <c r="C13" s="4" t="s">
        <v>5</v>
      </c>
      <c r="D13" s="4">
        <v>20</v>
      </c>
      <c r="E13" s="8">
        <v>3</v>
      </c>
    </row>
    <row r="14" spans="2:6" ht="15.75" x14ac:dyDescent="0.25">
      <c r="B14" s="6" t="s">
        <v>0</v>
      </c>
    </row>
    <row r="15" spans="2:6" ht="20.100000000000001" customHeight="1" x14ac:dyDescent="0.25"/>
    <row r="16" spans="2:6" ht="20.100000000000001" customHeight="1" x14ac:dyDescent="0.25"/>
    <row r="17" customFormat="1" ht="20.100000000000001" customHeight="1" x14ac:dyDescent="0.25"/>
    <row r="18" customFormat="1" ht="20.100000000000001" customHeight="1" x14ac:dyDescent="0.25"/>
  </sheetData>
  <mergeCells count="1"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56750-9A76-4AA5-B051-7B6805534239}">
  <dimension ref="B1:E16"/>
  <sheetViews>
    <sheetView showGridLines="0" workbookViewId="0">
      <selection activeCell="I8" sqref="I8"/>
    </sheetView>
  </sheetViews>
  <sheetFormatPr defaultRowHeight="15" x14ac:dyDescent="0.25"/>
  <cols>
    <col min="1" max="1" width="4.28515625" customWidth="1"/>
    <col min="2" max="2" width="15.42578125" bestFit="1" customWidth="1"/>
    <col min="3" max="3" width="12.28515625" bestFit="1" customWidth="1"/>
    <col min="4" max="4" width="12.85546875" bestFit="1" customWidth="1"/>
    <col min="5" max="6" width="15" bestFit="1" customWidth="1"/>
  </cols>
  <sheetData>
    <row r="1" spans="2:5" ht="10.5" customHeight="1" x14ac:dyDescent="0.25"/>
    <row r="2" spans="2:5" ht="10.5" customHeight="1" thickBot="1" x14ac:dyDescent="0.3"/>
    <row r="3" spans="2:5" ht="20.100000000000001" customHeight="1" thickBot="1" x14ac:dyDescent="0.3">
      <c r="B3" s="49" t="s">
        <v>27</v>
      </c>
      <c r="C3" s="50"/>
      <c r="D3" s="50"/>
      <c r="E3" s="51"/>
    </row>
    <row r="4" spans="2:5" ht="10.5" customHeight="1" thickBot="1" x14ac:dyDescent="0.3"/>
    <row r="5" spans="2:5" ht="20.100000000000001" customHeight="1" thickBot="1" x14ac:dyDescent="0.3">
      <c r="B5" s="27" t="s">
        <v>16</v>
      </c>
      <c r="C5" s="29" t="s">
        <v>18</v>
      </c>
      <c r="D5" s="29" t="s">
        <v>19</v>
      </c>
      <c r="E5" s="29" t="s">
        <v>22</v>
      </c>
    </row>
    <row r="6" spans="2:5" ht="20.100000000000001" customHeight="1" thickBot="1" x14ac:dyDescent="0.3">
      <c r="B6" s="37" t="s">
        <v>4</v>
      </c>
      <c r="C6" s="38">
        <v>83</v>
      </c>
      <c r="D6" s="28">
        <v>21</v>
      </c>
      <c r="E6" s="39">
        <v>3.9523809523809526</v>
      </c>
    </row>
    <row r="7" spans="2:5" ht="20.100000000000001" customHeight="1" x14ac:dyDescent="0.25">
      <c r="B7" s="25" t="s">
        <v>11</v>
      </c>
      <c r="C7" s="26">
        <v>31</v>
      </c>
      <c r="D7" s="26">
        <v>6</v>
      </c>
      <c r="E7" s="34">
        <v>5.166666666666667</v>
      </c>
    </row>
    <row r="8" spans="2:5" ht="20.100000000000001" customHeight="1" x14ac:dyDescent="0.25">
      <c r="B8" s="25" t="s">
        <v>6</v>
      </c>
      <c r="C8" s="26">
        <v>20</v>
      </c>
      <c r="D8" s="26">
        <v>4</v>
      </c>
      <c r="E8" s="34">
        <v>5</v>
      </c>
    </row>
    <row r="9" spans="2:5" ht="20.100000000000001" customHeight="1" x14ac:dyDescent="0.25">
      <c r="B9" s="25" t="s">
        <v>7</v>
      </c>
      <c r="C9" s="26">
        <v>13</v>
      </c>
      <c r="D9" s="26">
        <v>3</v>
      </c>
      <c r="E9" s="34">
        <v>4.333333333333333</v>
      </c>
    </row>
    <row r="10" spans="2:5" ht="20.100000000000001" customHeight="1" thickBot="1" x14ac:dyDescent="0.3">
      <c r="B10" s="25" t="s">
        <v>10</v>
      </c>
      <c r="C10" s="26">
        <v>19</v>
      </c>
      <c r="D10" s="26">
        <v>8</v>
      </c>
      <c r="E10" s="34">
        <v>2.375</v>
      </c>
    </row>
    <row r="11" spans="2:5" ht="20.100000000000001" customHeight="1" thickBot="1" x14ac:dyDescent="0.3">
      <c r="B11" s="29" t="s">
        <v>5</v>
      </c>
      <c r="C11" s="30">
        <v>77</v>
      </c>
      <c r="D11" s="23">
        <v>18</v>
      </c>
      <c r="E11" s="33">
        <v>4.2777777777777777</v>
      </c>
    </row>
    <row r="12" spans="2:5" ht="20.100000000000001" customHeight="1" x14ac:dyDescent="0.25">
      <c r="B12" s="25" t="s">
        <v>8</v>
      </c>
      <c r="C12" s="26">
        <v>31</v>
      </c>
      <c r="D12" s="26">
        <v>7</v>
      </c>
      <c r="E12" s="34">
        <v>4.4285714285714288</v>
      </c>
    </row>
    <row r="13" spans="2:5" ht="20.100000000000001" customHeight="1" x14ac:dyDescent="0.25">
      <c r="B13" s="25" t="s">
        <v>9</v>
      </c>
      <c r="C13" s="26">
        <v>5</v>
      </c>
      <c r="D13" s="26">
        <v>2</v>
      </c>
      <c r="E13" s="34">
        <v>2.5</v>
      </c>
    </row>
    <row r="14" spans="2:5" ht="20.100000000000001" customHeight="1" x14ac:dyDescent="0.25">
      <c r="B14" s="25" t="s">
        <v>13</v>
      </c>
      <c r="C14" s="26">
        <v>20</v>
      </c>
      <c r="D14" s="26">
        <v>3</v>
      </c>
      <c r="E14" s="34">
        <v>6.666666666666667</v>
      </c>
    </row>
    <row r="15" spans="2:5" ht="20.100000000000001" customHeight="1" thickBot="1" x14ac:dyDescent="0.3">
      <c r="B15" s="25" t="s">
        <v>12</v>
      </c>
      <c r="C15" s="26">
        <v>21</v>
      </c>
      <c r="D15" s="26">
        <v>6</v>
      </c>
      <c r="E15" s="35">
        <v>3.5</v>
      </c>
    </row>
    <row r="16" spans="2:5" ht="20.100000000000001" customHeight="1" thickBot="1" x14ac:dyDescent="0.3">
      <c r="B16" s="29" t="s">
        <v>17</v>
      </c>
      <c r="C16" s="32">
        <v>160</v>
      </c>
      <c r="D16" s="32">
        <v>39</v>
      </c>
      <c r="E16" s="36">
        <v>4.1025641025641022</v>
      </c>
    </row>
  </sheetData>
  <mergeCells count="1">
    <mergeCell ref="B3:E3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9924F-1428-4B44-964A-6FF11FD475DC}">
  <dimension ref="B1:F18"/>
  <sheetViews>
    <sheetView showGridLines="0" tabSelected="1" workbookViewId="0">
      <selection activeCell="K11" sqref="K11"/>
    </sheetView>
  </sheetViews>
  <sheetFormatPr defaultRowHeight="20.100000000000001" customHeight="1" x14ac:dyDescent="0.25"/>
  <cols>
    <col min="1" max="1" width="3.28515625" customWidth="1"/>
    <col min="2" max="2" width="15" customWidth="1"/>
    <col min="3" max="3" width="10" customWidth="1"/>
    <col min="4" max="4" width="10.7109375" customWidth="1"/>
    <col min="5" max="5" width="8.85546875" customWidth="1"/>
    <col min="6" max="6" width="17" customWidth="1"/>
  </cols>
  <sheetData>
    <row r="1" spans="2:6" ht="13.5" customHeight="1" x14ac:dyDescent="0.25"/>
    <row r="2" spans="2:6" ht="12" customHeight="1" thickBot="1" x14ac:dyDescent="0.3"/>
    <row r="3" spans="2:6" ht="20.100000000000001" customHeight="1" thickBot="1" x14ac:dyDescent="0.3">
      <c r="B3" s="9" t="s">
        <v>27</v>
      </c>
      <c r="C3" s="10"/>
      <c r="D3" s="10"/>
      <c r="E3" s="10"/>
      <c r="F3" s="11"/>
    </row>
    <row r="4" spans="2:6" ht="20.100000000000001" customHeight="1" thickBot="1" x14ac:dyDescent="0.3"/>
    <row r="5" spans="2:6" ht="20.100000000000001" customHeight="1" thickBot="1" x14ac:dyDescent="0.3">
      <c r="B5" s="3" t="s">
        <v>15</v>
      </c>
      <c r="C5" s="3" t="s">
        <v>1</v>
      </c>
      <c r="D5" s="3" t="s">
        <v>2</v>
      </c>
      <c r="E5" s="3" t="s">
        <v>3</v>
      </c>
      <c r="F5" s="12" t="s">
        <v>21</v>
      </c>
    </row>
    <row r="6" spans="2:6" ht="20.100000000000001" customHeight="1" x14ac:dyDescent="0.25">
      <c r="B6" s="4" t="s">
        <v>7</v>
      </c>
      <c r="C6" s="4" t="s">
        <v>4</v>
      </c>
      <c r="D6" s="4">
        <v>13</v>
      </c>
      <c r="E6" s="8">
        <v>3</v>
      </c>
      <c r="F6" s="7">
        <f>D6/E6</f>
        <v>4.333333333333333</v>
      </c>
    </row>
    <row r="7" spans="2:6" ht="20.100000000000001" customHeight="1" x14ac:dyDescent="0.25">
      <c r="B7" s="4" t="s">
        <v>6</v>
      </c>
      <c r="C7" s="4" t="s">
        <v>4</v>
      </c>
      <c r="D7" s="4">
        <v>20</v>
      </c>
      <c r="E7" s="8">
        <v>4</v>
      </c>
      <c r="F7" s="7">
        <f t="shared" ref="F7:F13" si="0">D7/E7</f>
        <v>5</v>
      </c>
    </row>
    <row r="8" spans="2:6" ht="20.100000000000001" customHeight="1" x14ac:dyDescent="0.25">
      <c r="B8" s="4" t="s">
        <v>10</v>
      </c>
      <c r="C8" s="4" t="s">
        <v>4</v>
      </c>
      <c r="D8" s="4">
        <v>19</v>
      </c>
      <c r="E8" s="8">
        <v>8</v>
      </c>
      <c r="F8" s="7">
        <f t="shared" si="0"/>
        <v>2.375</v>
      </c>
    </row>
    <row r="9" spans="2:6" ht="20.100000000000001" customHeight="1" x14ac:dyDescent="0.25">
      <c r="B9" s="4" t="s">
        <v>11</v>
      </c>
      <c r="C9" s="4" t="s">
        <v>4</v>
      </c>
      <c r="D9" s="4">
        <v>31</v>
      </c>
      <c r="E9" s="8">
        <v>6</v>
      </c>
      <c r="F9" s="7">
        <f t="shared" si="0"/>
        <v>5.166666666666667</v>
      </c>
    </row>
    <row r="10" spans="2:6" ht="20.100000000000001" customHeight="1" x14ac:dyDescent="0.25">
      <c r="B10" s="4" t="s">
        <v>8</v>
      </c>
      <c r="C10" s="4" t="s">
        <v>5</v>
      </c>
      <c r="D10" s="4">
        <v>31</v>
      </c>
      <c r="E10" s="8">
        <v>7</v>
      </c>
      <c r="F10" s="7">
        <f t="shared" si="0"/>
        <v>4.4285714285714288</v>
      </c>
    </row>
    <row r="11" spans="2:6" ht="20.100000000000001" customHeight="1" x14ac:dyDescent="0.25">
      <c r="B11" s="4" t="s">
        <v>9</v>
      </c>
      <c r="C11" s="4" t="s">
        <v>5</v>
      </c>
      <c r="D11" s="4">
        <v>5</v>
      </c>
      <c r="E11" s="8">
        <v>2</v>
      </c>
      <c r="F11" s="7">
        <f t="shared" si="0"/>
        <v>2.5</v>
      </c>
    </row>
    <row r="12" spans="2:6" ht="20.100000000000001" customHeight="1" x14ac:dyDescent="0.25">
      <c r="B12" s="4" t="s">
        <v>12</v>
      </c>
      <c r="C12" s="4" t="s">
        <v>5</v>
      </c>
      <c r="D12" s="4">
        <v>21</v>
      </c>
      <c r="E12" s="8">
        <v>6</v>
      </c>
      <c r="F12" s="7">
        <f t="shared" si="0"/>
        <v>3.5</v>
      </c>
    </row>
    <row r="13" spans="2:6" ht="20.100000000000001" customHeight="1" x14ac:dyDescent="0.25">
      <c r="B13" s="4" t="s">
        <v>13</v>
      </c>
      <c r="C13" s="20" t="s">
        <v>5</v>
      </c>
      <c r="D13" s="20">
        <v>20</v>
      </c>
      <c r="E13" s="21">
        <v>3</v>
      </c>
      <c r="F13" s="54">
        <f t="shared" si="0"/>
        <v>6.666666666666667</v>
      </c>
    </row>
    <row r="14" spans="2:6" ht="20.100000000000001" customHeight="1" x14ac:dyDescent="0.25">
      <c r="B14" s="6" t="s">
        <v>0</v>
      </c>
    </row>
    <row r="17" customFormat="1" ht="20.100000000000001" customHeight="1" x14ac:dyDescent="0.25"/>
    <row r="18" customFormat="1" ht="20.100000000000001" customHeight="1" x14ac:dyDescent="0.25"/>
  </sheetData>
  <mergeCells count="1"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E003C-FEBA-4D3A-B3CB-0FA23DF5FA07}">
  <dimension ref="B1:I18"/>
  <sheetViews>
    <sheetView showGridLines="0" workbookViewId="0">
      <selection activeCell="I16" sqref="I16"/>
    </sheetView>
  </sheetViews>
  <sheetFormatPr defaultRowHeight="15" x14ac:dyDescent="0.25"/>
  <cols>
    <col min="1" max="1" width="3.7109375" customWidth="1"/>
    <col min="2" max="2" width="16.42578125" customWidth="1"/>
    <col min="3" max="3" width="11.140625" customWidth="1"/>
    <col min="4" max="4" width="10.7109375" customWidth="1"/>
    <col min="5" max="5" width="11.140625" customWidth="1"/>
    <col min="6" max="6" width="20.5703125" customWidth="1"/>
  </cols>
  <sheetData>
    <row r="1" spans="2:9" ht="12" customHeight="1" x14ac:dyDescent="0.25"/>
    <row r="2" spans="2:9" ht="12" customHeight="1" thickBot="1" x14ac:dyDescent="0.3"/>
    <row r="3" spans="2:9" ht="20.100000000000001" customHeight="1" thickBot="1" x14ac:dyDescent="0.3">
      <c r="B3" s="9" t="s">
        <v>27</v>
      </c>
      <c r="C3" s="10"/>
      <c r="D3" s="10"/>
      <c r="E3" s="10"/>
      <c r="F3" s="11"/>
    </row>
    <row r="4" spans="2:9" ht="20.100000000000001" customHeight="1" x14ac:dyDescent="0.25"/>
    <row r="5" spans="2:9" ht="20.100000000000001" customHeight="1" thickBot="1" x14ac:dyDescent="0.3">
      <c r="B5" s="17" t="s">
        <v>15</v>
      </c>
      <c r="C5" s="17" t="s">
        <v>1</v>
      </c>
      <c r="D5" s="17" t="s">
        <v>2</v>
      </c>
      <c r="E5" s="17" t="s">
        <v>3</v>
      </c>
      <c r="F5" s="18" t="s">
        <v>20</v>
      </c>
      <c r="I5" s="19"/>
    </row>
    <row r="6" spans="2:9" ht="20.100000000000001" customHeight="1" x14ac:dyDescent="0.25">
      <c r="B6" s="4" t="s">
        <v>7</v>
      </c>
      <c r="C6" s="4" t="s">
        <v>4</v>
      </c>
      <c r="D6" s="4">
        <v>13</v>
      </c>
      <c r="E6" s="8">
        <v>3</v>
      </c>
      <c r="F6" s="7">
        <f t="shared" ref="F6:F13" si="0">D6/E6</f>
        <v>4.333333333333333</v>
      </c>
      <c r="I6" s="19"/>
    </row>
    <row r="7" spans="2:9" ht="20.100000000000001" customHeight="1" x14ac:dyDescent="0.25">
      <c r="B7" s="4" t="s">
        <v>6</v>
      </c>
      <c r="C7" s="4" t="s">
        <v>4</v>
      </c>
      <c r="D7" s="4">
        <v>20</v>
      </c>
      <c r="E7" s="8">
        <v>4</v>
      </c>
      <c r="F7" s="7">
        <f t="shared" si="0"/>
        <v>5</v>
      </c>
    </row>
    <row r="8" spans="2:9" ht="20.100000000000001" customHeight="1" x14ac:dyDescent="0.25">
      <c r="B8" s="4" t="s">
        <v>10</v>
      </c>
      <c r="C8" s="4" t="s">
        <v>4</v>
      </c>
      <c r="D8" s="4">
        <v>19</v>
      </c>
      <c r="E8" s="8">
        <v>8</v>
      </c>
      <c r="F8" s="7">
        <f t="shared" si="0"/>
        <v>2.375</v>
      </c>
    </row>
    <row r="9" spans="2:9" ht="20.100000000000001" customHeight="1" x14ac:dyDescent="0.25">
      <c r="B9" s="4" t="s">
        <v>11</v>
      </c>
      <c r="C9" s="4" t="s">
        <v>4</v>
      </c>
      <c r="D9" s="4">
        <v>31</v>
      </c>
      <c r="E9" s="8">
        <v>6</v>
      </c>
      <c r="F9" s="7">
        <f t="shared" si="0"/>
        <v>5.166666666666667</v>
      </c>
    </row>
    <row r="10" spans="2:9" ht="20.100000000000001" customHeight="1" x14ac:dyDescent="0.25">
      <c r="B10" s="4" t="s">
        <v>8</v>
      </c>
      <c r="C10" s="4" t="s">
        <v>5</v>
      </c>
      <c r="D10" s="4">
        <v>31</v>
      </c>
      <c r="E10" s="8">
        <v>7</v>
      </c>
      <c r="F10" s="7">
        <f t="shared" si="0"/>
        <v>4.4285714285714288</v>
      </c>
    </row>
    <row r="11" spans="2:9" ht="20.100000000000001" customHeight="1" x14ac:dyDescent="0.25">
      <c r="B11" s="4" t="s">
        <v>9</v>
      </c>
      <c r="C11" s="4" t="s">
        <v>5</v>
      </c>
      <c r="D11" s="4">
        <v>5</v>
      </c>
      <c r="E11" s="8">
        <v>2</v>
      </c>
      <c r="F11" s="7">
        <f t="shared" si="0"/>
        <v>2.5</v>
      </c>
    </row>
    <row r="12" spans="2:9" ht="20.100000000000001" customHeight="1" x14ac:dyDescent="0.25">
      <c r="B12" s="4" t="s">
        <v>12</v>
      </c>
      <c r="C12" s="4" t="s">
        <v>5</v>
      </c>
      <c r="D12" s="4">
        <v>21</v>
      </c>
      <c r="E12" s="8">
        <v>6</v>
      </c>
      <c r="F12" s="7">
        <f t="shared" si="0"/>
        <v>3.5</v>
      </c>
    </row>
    <row r="13" spans="2:9" ht="20.100000000000001" customHeight="1" thickBot="1" x14ac:dyDescent="0.3">
      <c r="B13" s="20" t="s">
        <v>13</v>
      </c>
      <c r="C13" s="20" t="s">
        <v>5</v>
      </c>
      <c r="D13" s="20">
        <v>20</v>
      </c>
      <c r="E13" s="53">
        <v>3</v>
      </c>
      <c r="F13" s="52">
        <f t="shared" si="0"/>
        <v>6.666666666666667</v>
      </c>
    </row>
    <row r="14" spans="2:9" ht="20.100000000000001" customHeight="1" thickBot="1" x14ac:dyDescent="0.3">
      <c r="B14" s="22"/>
      <c r="C14" s="22"/>
      <c r="E14" s="29" t="s">
        <v>0</v>
      </c>
      <c r="F14" s="36">
        <f>SUBTOTAL(101,Table1[Point Per Game])</f>
        <v>4.2462797619047619</v>
      </c>
    </row>
    <row r="15" spans="2:9" ht="20.100000000000001" customHeight="1" x14ac:dyDescent="0.25">
      <c r="B15" s="6" t="s">
        <v>0</v>
      </c>
    </row>
    <row r="16" spans="2:9" ht="20.100000000000001" customHeight="1" x14ac:dyDescent="0.25"/>
    <row r="17" ht="20.100000000000001" customHeight="1" x14ac:dyDescent="0.25"/>
    <row r="18" ht="20.100000000000001" customHeight="1" x14ac:dyDescent="0.25"/>
  </sheetData>
  <mergeCells count="1">
    <mergeCell ref="B3:F3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E0AAD-6E32-4449-9AB9-96E6071EB995}">
  <dimension ref="B1:F18"/>
  <sheetViews>
    <sheetView showGridLines="0" workbookViewId="0">
      <selection sqref="A1:XFD1048576"/>
    </sheetView>
  </sheetViews>
  <sheetFormatPr defaultRowHeight="20.100000000000001" customHeight="1" x14ac:dyDescent="0.25"/>
  <cols>
    <col min="1" max="1" width="3.28515625" customWidth="1"/>
    <col min="2" max="2" width="15" customWidth="1"/>
    <col min="3" max="3" width="10" customWidth="1"/>
    <col min="4" max="4" width="10.7109375" customWidth="1"/>
    <col min="5" max="5" width="8.85546875" customWidth="1"/>
    <col min="6" max="6" width="17" customWidth="1"/>
  </cols>
  <sheetData>
    <row r="1" spans="2:6" ht="13.5" customHeight="1" x14ac:dyDescent="0.25"/>
    <row r="2" spans="2:6" ht="12" customHeight="1" thickBot="1" x14ac:dyDescent="0.3"/>
    <row r="3" spans="2:6" ht="20.100000000000001" customHeight="1" thickBot="1" x14ac:dyDescent="0.3">
      <c r="B3" s="9" t="s">
        <v>27</v>
      </c>
      <c r="C3" s="10"/>
      <c r="D3" s="10"/>
      <c r="E3" s="10"/>
      <c r="F3" s="11"/>
    </row>
    <row r="4" spans="2:6" ht="20.100000000000001" customHeight="1" thickBot="1" x14ac:dyDescent="0.3"/>
    <row r="5" spans="2:6" ht="20.100000000000001" customHeight="1" thickBot="1" x14ac:dyDescent="0.3">
      <c r="B5" s="3" t="s">
        <v>15</v>
      </c>
      <c r="C5" s="3" t="s">
        <v>1</v>
      </c>
      <c r="D5" s="3" t="s">
        <v>2</v>
      </c>
      <c r="E5" s="3" t="s">
        <v>3</v>
      </c>
      <c r="F5" s="12" t="s">
        <v>21</v>
      </c>
    </row>
    <row r="6" spans="2:6" ht="20.100000000000001" customHeight="1" x14ac:dyDescent="0.25">
      <c r="B6" s="4" t="s">
        <v>7</v>
      </c>
      <c r="C6" s="4" t="s">
        <v>4</v>
      </c>
      <c r="D6" s="4">
        <v>13</v>
      </c>
      <c r="E6" s="8">
        <v>3</v>
      </c>
      <c r="F6" s="7">
        <f>D6/E6</f>
        <v>4.333333333333333</v>
      </c>
    </row>
    <row r="7" spans="2:6" ht="20.100000000000001" customHeight="1" x14ac:dyDescent="0.25">
      <c r="B7" s="4" t="s">
        <v>6</v>
      </c>
      <c r="C7" s="4" t="s">
        <v>4</v>
      </c>
      <c r="D7" s="4">
        <v>20</v>
      </c>
      <c r="E7" s="8">
        <v>4</v>
      </c>
      <c r="F7" s="7">
        <f t="shared" ref="F7:F13" si="0">D7/E7</f>
        <v>5</v>
      </c>
    </row>
    <row r="8" spans="2:6" ht="20.100000000000001" customHeight="1" x14ac:dyDescent="0.25">
      <c r="B8" s="4" t="s">
        <v>10</v>
      </c>
      <c r="C8" s="4" t="s">
        <v>4</v>
      </c>
      <c r="D8" s="4">
        <v>19</v>
      </c>
      <c r="E8" s="8">
        <v>8</v>
      </c>
      <c r="F8" s="7">
        <f t="shared" si="0"/>
        <v>2.375</v>
      </c>
    </row>
    <row r="9" spans="2:6" ht="20.100000000000001" customHeight="1" x14ac:dyDescent="0.25">
      <c r="B9" s="4" t="s">
        <v>11</v>
      </c>
      <c r="C9" s="4" t="s">
        <v>4</v>
      </c>
      <c r="D9" s="4">
        <v>31</v>
      </c>
      <c r="E9" s="8">
        <v>6</v>
      </c>
      <c r="F9" s="7">
        <f t="shared" si="0"/>
        <v>5.166666666666667</v>
      </c>
    </row>
    <row r="10" spans="2:6" ht="20.100000000000001" customHeight="1" x14ac:dyDescent="0.25">
      <c r="B10" s="4" t="s">
        <v>8</v>
      </c>
      <c r="C10" s="4" t="s">
        <v>5</v>
      </c>
      <c r="D10" s="4">
        <v>31</v>
      </c>
      <c r="E10" s="8">
        <v>7</v>
      </c>
      <c r="F10" s="7">
        <f t="shared" si="0"/>
        <v>4.4285714285714288</v>
      </c>
    </row>
    <row r="11" spans="2:6" ht="20.100000000000001" customHeight="1" x14ac:dyDescent="0.25">
      <c r="B11" s="4" t="s">
        <v>9</v>
      </c>
      <c r="C11" s="4" t="s">
        <v>5</v>
      </c>
      <c r="D11" s="4">
        <v>5</v>
      </c>
      <c r="E11" s="8">
        <v>2</v>
      </c>
      <c r="F11" s="7">
        <f t="shared" si="0"/>
        <v>2.5</v>
      </c>
    </row>
    <row r="12" spans="2:6" ht="20.100000000000001" customHeight="1" x14ac:dyDescent="0.25">
      <c r="B12" s="4" t="s">
        <v>12</v>
      </c>
      <c r="C12" s="4" t="s">
        <v>5</v>
      </c>
      <c r="D12" s="4">
        <v>21</v>
      </c>
      <c r="E12" s="8">
        <v>6</v>
      </c>
      <c r="F12" s="7">
        <f t="shared" si="0"/>
        <v>3.5</v>
      </c>
    </row>
    <row r="13" spans="2:6" ht="20.100000000000001" customHeight="1" thickBot="1" x14ac:dyDescent="0.3">
      <c r="B13" s="4" t="s">
        <v>13</v>
      </c>
      <c r="C13" s="4" t="s">
        <v>5</v>
      </c>
      <c r="D13" s="13">
        <v>20</v>
      </c>
      <c r="E13" s="14">
        <v>3</v>
      </c>
      <c r="F13" s="7">
        <f t="shared" si="0"/>
        <v>6.666666666666667</v>
      </c>
    </row>
    <row r="14" spans="2:6" ht="20.100000000000001" customHeight="1" thickBot="1" x14ac:dyDescent="0.3">
      <c r="B14" s="6" t="s">
        <v>0</v>
      </c>
      <c r="D14" s="15" t="s">
        <v>14</v>
      </c>
      <c r="E14" s="16"/>
      <c r="F14" s="31">
        <f>AVERAGE(F6:F13)</f>
        <v>4.2462797619047619</v>
      </c>
    </row>
    <row r="17" customFormat="1" ht="20.100000000000001" customHeight="1" x14ac:dyDescent="0.25"/>
    <row r="18" customFormat="1" ht="20.100000000000001" customHeight="1" x14ac:dyDescent="0.25"/>
  </sheetData>
  <mergeCells count="2">
    <mergeCell ref="B3:F3"/>
    <mergeCell ref="D14:E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519B3-2CDE-4428-8E40-FF2E4FED434D}">
  <dimension ref="B1:E15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6.42578125" style="43" customWidth="1"/>
    <col min="2" max="2" width="20.42578125" style="43" customWidth="1"/>
    <col min="3" max="3" width="14" style="43" customWidth="1"/>
    <col min="4" max="4" width="16.5703125" style="43" customWidth="1"/>
    <col min="5" max="5" width="15.42578125" style="43" customWidth="1"/>
    <col min="6" max="16384" width="9.140625" style="43"/>
  </cols>
  <sheetData>
    <row r="1" spans="2:5" ht="11.25" customHeight="1" x14ac:dyDescent="0.25"/>
    <row r="2" spans="2:5" ht="11.25" customHeight="1" thickBot="1" x14ac:dyDescent="0.3"/>
    <row r="3" spans="2:5" ht="20.100000000000001" customHeight="1" thickBot="1" x14ac:dyDescent="0.3">
      <c r="B3" s="9" t="s">
        <v>27</v>
      </c>
      <c r="C3" s="10"/>
      <c r="D3" s="10"/>
      <c r="E3" s="11"/>
    </row>
    <row r="4" spans="2:5" ht="20.100000000000001" customHeight="1" thickBot="1" x14ac:dyDescent="0.3"/>
    <row r="5" spans="2:5" ht="20.100000000000001" customHeight="1" thickBot="1" x14ac:dyDescent="0.3">
      <c r="B5" s="3" t="s">
        <v>15</v>
      </c>
      <c r="C5" s="3" t="s">
        <v>1</v>
      </c>
      <c r="D5" s="12" t="s">
        <v>23</v>
      </c>
      <c r="E5" s="12" t="s">
        <v>25</v>
      </c>
    </row>
    <row r="6" spans="2:5" ht="20.100000000000001" customHeight="1" x14ac:dyDescent="0.25">
      <c r="B6" s="42" t="s">
        <v>7</v>
      </c>
      <c r="C6" s="42" t="s">
        <v>4</v>
      </c>
      <c r="D6" s="42">
        <v>13</v>
      </c>
      <c r="E6" s="40">
        <v>0.2</v>
      </c>
    </row>
    <row r="7" spans="2:5" ht="20.100000000000001" customHeight="1" x14ac:dyDescent="0.25">
      <c r="B7" s="42" t="s">
        <v>6</v>
      </c>
      <c r="C7" s="42" t="s">
        <v>4</v>
      </c>
      <c r="D7" s="42">
        <v>20</v>
      </c>
      <c r="E7" s="41">
        <v>0.25</v>
      </c>
    </row>
    <row r="8" spans="2:5" ht="20.100000000000001" customHeight="1" x14ac:dyDescent="0.25">
      <c r="B8" s="42" t="s">
        <v>10</v>
      </c>
      <c r="C8" s="42" t="s">
        <v>4</v>
      </c>
      <c r="D8" s="42">
        <v>19</v>
      </c>
      <c r="E8" s="41">
        <v>0.1</v>
      </c>
    </row>
    <row r="9" spans="2:5" ht="20.100000000000001" customHeight="1" x14ac:dyDescent="0.25">
      <c r="B9" s="42" t="s">
        <v>11</v>
      </c>
      <c r="C9" s="42" t="s">
        <v>4</v>
      </c>
      <c r="D9" s="42">
        <v>31</v>
      </c>
      <c r="E9" s="41">
        <v>0.15</v>
      </c>
    </row>
    <row r="10" spans="2:5" ht="20.100000000000001" customHeight="1" x14ac:dyDescent="0.25">
      <c r="B10" s="42" t="s">
        <v>8</v>
      </c>
      <c r="C10" s="42" t="s">
        <v>5</v>
      </c>
      <c r="D10" s="42">
        <v>31</v>
      </c>
      <c r="E10" s="41">
        <v>0.2</v>
      </c>
    </row>
    <row r="11" spans="2:5" ht="20.100000000000001" customHeight="1" x14ac:dyDescent="0.25">
      <c r="B11" s="42" t="s">
        <v>9</v>
      </c>
      <c r="C11" s="42" t="s">
        <v>5</v>
      </c>
      <c r="D11" s="42">
        <v>5</v>
      </c>
      <c r="E11" s="44">
        <v>0.3</v>
      </c>
    </row>
    <row r="12" spans="2:5" ht="20.100000000000001" customHeight="1" x14ac:dyDescent="0.25">
      <c r="B12" s="42" t="s">
        <v>12</v>
      </c>
      <c r="C12" s="42" t="s">
        <v>5</v>
      </c>
      <c r="D12" s="42">
        <v>21</v>
      </c>
      <c r="E12" s="44">
        <v>0.15</v>
      </c>
    </row>
    <row r="13" spans="2:5" ht="20.100000000000001" customHeight="1" x14ac:dyDescent="0.25">
      <c r="B13" s="42" t="s">
        <v>13</v>
      </c>
      <c r="C13" s="42" t="s">
        <v>5</v>
      </c>
      <c r="D13" s="42">
        <v>20</v>
      </c>
      <c r="E13" s="44">
        <v>0.1</v>
      </c>
    </row>
    <row r="14" spans="2:5" ht="20.100000000000001" customHeight="1" thickBot="1" x14ac:dyDescent="0.3">
      <c r="B14" s="6" t="s">
        <v>0</v>
      </c>
    </row>
    <row r="15" spans="2:5" ht="20.100000000000001" customHeight="1" thickBot="1" x14ac:dyDescent="0.3">
      <c r="C15" s="45" t="s">
        <v>24</v>
      </c>
      <c r="D15" s="46"/>
      <c r="E15" s="48">
        <f>SUMPRODUCT(D6:D13,E6:E13)/SUM(E6:E13)</f>
        <v>18.620689655172409</v>
      </c>
    </row>
  </sheetData>
  <mergeCells count="2">
    <mergeCell ref="B3:E3"/>
    <mergeCell ref="C15:D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0D2D2-41E1-4BA0-8629-5829B4C0BD00}">
  <dimension ref="B1:F18"/>
  <sheetViews>
    <sheetView showGridLines="0" workbookViewId="0">
      <selection activeCell="F6" sqref="F6"/>
    </sheetView>
  </sheetViews>
  <sheetFormatPr defaultRowHeight="15" x14ac:dyDescent="0.25"/>
  <cols>
    <col min="1" max="1" width="5" style="43" customWidth="1"/>
    <col min="2" max="2" width="15.42578125" style="43" customWidth="1"/>
    <col min="3" max="3" width="10.5703125" style="43" customWidth="1"/>
    <col min="4" max="4" width="12" style="43" customWidth="1"/>
    <col min="5" max="5" width="13" style="43" customWidth="1"/>
    <col min="6" max="6" width="11.140625" style="43" customWidth="1"/>
    <col min="7" max="16384" width="9.140625" style="43"/>
  </cols>
  <sheetData>
    <row r="1" spans="2:6" ht="11.25" customHeight="1" x14ac:dyDescent="0.25"/>
    <row r="2" spans="2:6" ht="10.5" customHeight="1" thickBot="1" x14ac:dyDescent="0.3"/>
    <row r="3" spans="2:6" ht="20.100000000000001" customHeight="1" thickBot="1" x14ac:dyDescent="0.3">
      <c r="B3" s="9" t="s">
        <v>27</v>
      </c>
      <c r="C3" s="10"/>
      <c r="D3" s="10"/>
      <c r="E3" s="10"/>
      <c r="F3" s="11"/>
    </row>
    <row r="4" spans="2:6" ht="20.100000000000001" customHeight="1" thickBot="1" x14ac:dyDescent="0.3"/>
    <row r="5" spans="2:6" ht="20.100000000000001" customHeight="1" thickBot="1" x14ac:dyDescent="0.3">
      <c r="B5" s="3" t="s">
        <v>15</v>
      </c>
      <c r="C5" s="3" t="s">
        <v>1</v>
      </c>
      <c r="D5" s="12" t="s">
        <v>23</v>
      </c>
      <c r="E5" s="12" t="s">
        <v>25</v>
      </c>
      <c r="F5" s="12" t="s">
        <v>26</v>
      </c>
    </row>
    <row r="6" spans="2:6" ht="20.100000000000001" customHeight="1" x14ac:dyDescent="0.25">
      <c r="B6" s="42" t="s">
        <v>7</v>
      </c>
      <c r="C6" s="42" t="s">
        <v>4</v>
      </c>
      <c r="D6" s="42">
        <v>13</v>
      </c>
      <c r="E6" s="40">
        <v>0.2</v>
      </c>
      <c r="F6" s="24">
        <f>D6*E6</f>
        <v>2.6</v>
      </c>
    </row>
    <row r="7" spans="2:6" ht="20.100000000000001" customHeight="1" x14ac:dyDescent="0.25">
      <c r="B7" s="42" t="s">
        <v>6</v>
      </c>
      <c r="C7" s="42" t="s">
        <v>4</v>
      </c>
      <c r="D7" s="42">
        <v>20</v>
      </c>
      <c r="E7" s="41">
        <v>0.25</v>
      </c>
      <c r="F7" s="25">
        <f t="shared" ref="F7:F13" si="0">D7*E7</f>
        <v>5</v>
      </c>
    </row>
    <row r="8" spans="2:6" ht="20.100000000000001" customHeight="1" x14ac:dyDescent="0.25">
      <c r="B8" s="42" t="s">
        <v>10</v>
      </c>
      <c r="C8" s="42" t="s">
        <v>4</v>
      </c>
      <c r="D8" s="42">
        <v>19</v>
      </c>
      <c r="E8" s="41">
        <v>0.1</v>
      </c>
      <c r="F8" s="25">
        <f t="shared" si="0"/>
        <v>1.9000000000000001</v>
      </c>
    </row>
    <row r="9" spans="2:6" ht="20.100000000000001" customHeight="1" x14ac:dyDescent="0.25">
      <c r="B9" s="42" t="s">
        <v>11</v>
      </c>
      <c r="C9" s="42" t="s">
        <v>4</v>
      </c>
      <c r="D9" s="42">
        <v>31</v>
      </c>
      <c r="E9" s="41">
        <v>0.15</v>
      </c>
      <c r="F9" s="25">
        <f t="shared" si="0"/>
        <v>4.6499999999999995</v>
      </c>
    </row>
    <row r="10" spans="2:6" ht="20.100000000000001" customHeight="1" x14ac:dyDescent="0.25">
      <c r="B10" s="42" t="s">
        <v>8</v>
      </c>
      <c r="C10" s="42" t="s">
        <v>5</v>
      </c>
      <c r="D10" s="42">
        <v>31</v>
      </c>
      <c r="E10" s="41">
        <v>0.2</v>
      </c>
      <c r="F10" s="25">
        <f t="shared" si="0"/>
        <v>6.2</v>
      </c>
    </row>
    <row r="11" spans="2:6" ht="20.100000000000001" customHeight="1" x14ac:dyDescent="0.25">
      <c r="B11" s="42" t="s">
        <v>9</v>
      </c>
      <c r="C11" s="42" t="s">
        <v>5</v>
      </c>
      <c r="D11" s="42">
        <v>5</v>
      </c>
      <c r="E11" s="44">
        <v>0.3</v>
      </c>
      <c r="F11" s="25">
        <f t="shared" si="0"/>
        <v>1.5</v>
      </c>
    </row>
    <row r="12" spans="2:6" ht="20.100000000000001" customHeight="1" x14ac:dyDescent="0.25">
      <c r="B12" s="42" t="s">
        <v>12</v>
      </c>
      <c r="C12" s="42" t="s">
        <v>5</v>
      </c>
      <c r="D12" s="42">
        <v>21</v>
      </c>
      <c r="E12" s="44">
        <v>0.15</v>
      </c>
      <c r="F12" s="25">
        <f t="shared" si="0"/>
        <v>3.15</v>
      </c>
    </row>
    <row r="13" spans="2:6" ht="20.100000000000001" customHeight="1" x14ac:dyDescent="0.25">
      <c r="B13" s="42" t="s">
        <v>13</v>
      </c>
      <c r="C13" s="42" t="s">
        <v>5</v>
      </c>
      <c r="D13" s="42">
        <v>20</v>
      </c>
      <c r="E13" s="44">
        <v>0.1</v>
      </c>
      <c r="F13" s="25">
        <f t="shared" si="0"/>
        <v>2</v>
      </c>
    </row>
    <row r="14" spans="2:6" ht="20.100000000000001" customHeight="1" thickBot="1" x14ac:dyDescent="0.3">
      <c r="B14" s="6" t="s">
        <v>0</v>
      </c>
    </row>
    <row r="15" spans="2:6" ht="20.100000000000001" customHeight="1" thickBot="1" x14ac:dyDescent="0.3">
      <c r="C15" s="47"/>
      <c r="D15" s="45" t="s">
        <v>24</v>
      </c>
      <c r="E15" s="46"/>
      <c r="F15" s="36">
        <f>SUM(F6:F13)/SUM(E6:E13)</f>
        <v>18.620689655172409</v>
      </c>
    </row>
    <row r="16" spans="2:6" ht="20.100000000000001" customHeight="1" x14ac:dyDescent="0.25"/>
    <row r="17" ht="20.100000000000001" customHeight="1" x14ac:dyDescent="0.25"/>
    <row r="18" ht="20.100000000000001" customHeight="1" x14ac:dyDescent="0.25"/>
  </sheetData>
  <mergeCells count="2">
    <mergeCell ref="D15:E15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Pivottable</vt:lpstr>
      <vt:lpstr>table1</vt:lpstr>
      <vt:lpstr>Table</vt:lpstr>
      <vt:lpstr>Helper</vt:lpstr>
      <vt:lpstr>SUMPRODUCT</vt:lpstr>
      <vt:lpstr>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2022-12-28T05:26:47Z</dcterms:created>
  <dcterms:modified xsi:type="dcterms:W3CDTF">2022-12-28T09:27:46Z</dcterms:modified>
</cp:coreProperties>
</file>